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0" windowWidth="13980" windowHeight="11385" tabRatio="881" firstSheet="2"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G33" i="12" l="1"/>
  <c r="C23" i="1" l="1"/>
  <c r="T22" i="6" l="1"/>
  <c r="O22" i="6"/>
  <c r="S22" i="6" s="1"/>
  <c r="T21" i="6"/>
  <c r="O21" i="6"/>
  <c r="S21" i="6" s="1"/>
  <c r="J21" i="6"/>
  <c r="G21" i="6"/>
  <c r="F21" i="6"/>
  <c r="I21" i="6" s="1"/>
  <c r="T20" i="6"/>
  <c r="O20" i="6"/>
  <c r="S20" i="6" s="1"/>
  <c r="J20" i="6"/>
  <c r="G20" i="6"/>
  <c r="F20" i="6"/>
  <c r="I20" i="6" s="1"/>
  <c r="T19" i="6"/>
  <c r="O19" i="6"/>
  <c r="S19" i="6" s="1"/>
  <c r="J19" i="6"/>
  <c r="G19" i="6"/>
  <c r="F19" i="6"/>
  <c r="I19" i="6" s="1"/>
  <c r="T18" i="6"/>
  <c r="O18" i="6"/>
  <c r="S18" i="6" s="1"/>
  <c r="D18" i="6"/>
  <c r="C18" i="6"/>
  <c r="X18" i="6" l="1"/>
  <c r="X22" i="6"/>
  <c r="X19" i="6"/>
  <c r="X21" i="6"/>
  <c r="W18" i="6"/>
  <c r="W20" i="6"/>
  <c r="W22" i="6"/>
  <c r="X20" i="6"/>
  <c r="W21" i="6"/>
  <c r="W19" i="6"/>
  <c r="G20" i="12"/>
  <c r="A15" i="5"/>
  <c r="G30" i="12" l="1"/>
</calcChain>
</file>

<file path=xl/sharedStrings.xml><?xml version="1.0" encoding="utf-8"?>
<sst xmlns="http://schemas.openxmlformats.org/spreadsheetml/2006/main" count="3464" uniqueCount="588">
  <si>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</si>
  <si>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</si>
  <si>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</si>
  <si>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</si>
  <si>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</si>
  <si>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</si>
  <si>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</si>
  <si>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</si>
  <si>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</si>
  <si>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</si>
  <si>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</si>
  <si>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</si>
  <si>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</si>
  <si>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</si>
  <si>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</si>
  <si>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</si>
  <si>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</si>
  <si>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</si>
  <si>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</si>
  <si>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</si>
  <si>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</si>
  <si>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</si>
  <si>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</si>
  <si>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</si>
  <si>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</si>
  <si>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</si>
  <si>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</si>
  <si>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</si>
  <si>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</si>
  <si>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</si>
  <si>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</si>
  <si>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</si>
  <si>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</si>
  <si>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</si>
  <si>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</si>
  <si>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</si>
  <si>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</si>
  <si>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</si>
  <si>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</si>
  <si>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</si>
  <si>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</si>
  <si>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</si>
  <si>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</si>
  <si>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</si>
  <si>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</si>
  <si>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</si>
  <si>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</si>
  <si>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</si>
  <si>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</si>
  <si>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</si>
  <si>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</si>
  <si>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</si>
  <si>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</si>
  <si>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</si>
  <si>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</si>
  <si>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</si>
  <si>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</si>
  <si>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</si>
  <si>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</si>
  <si>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</si>
  <si>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</si>
  <si>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</si>
  <si>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</si>
  <si>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</si>
  <si>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</si>
  <si>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</si>
  <si>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</si>
  <si>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</si>
  <si>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</si>
  <si>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</si>
  <si>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</si>
  <si>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</si>
  <si>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</si>
  <si>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</si>
  <si>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</si>
  <si>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</si>
  <si>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</si>
  <si>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</si>
  <si>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</si>
  <si>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</si>
  <si>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</si>
  <si>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</si>
  <si>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</si>
  <si>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</si>
  <si>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</si>
  <si>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</si>
  <si>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</si>
  <si>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</si>
  <si>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</si>
  <si>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</si>
  <si>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</si>
  <si>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Состояние удовлетворительное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</si>
  <si>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</si>
  <si>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</si>
  <si>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</si>
  <si>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</si>
  <si>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</si>
  <si>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</si>
  <si>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</si>
  <si>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</si>
  <si>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</si>
  <si>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</si>
  <si>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</si>
  <si>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</si>
  <si>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</si>
  <si>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</si>
  <si>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</si>
  <si>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</si>
  <si>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</si>
  <si>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</si>
  <si>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</si>
  <si>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</si>
  <si>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</si>
  <si>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</si>
  <si>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</si>
  <si>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</si>
  <si>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</si>
  <si>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</si>
  <si>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</si>
  <si>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</si>
  <si>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</si>
  <si>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</si>
  <si>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</si>
  <si>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</si>
  <si>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</si>
  <si>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</si>
  <si>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</si>
  <si>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</si>
  <si>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</si>
  <si>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</si>
  <si>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</si>
  <si>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</si>
  <si>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</si>
  <si>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</si>
  <si>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</si>
  <si>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</si>
  <si>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</si>
  <si>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</si>
  <si>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</si>
  <si>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</si>
  <si>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</si>
  <si>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</si>
  <si>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</si>
  <si>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</si>
  <si>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</si>
  <si>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</si>
  <si>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</si>
  <si>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</si>
  <si>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</si>
  <si>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</si>
  <si>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</si>
  <si>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</si>
  <si>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</si>
  <si>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</si>
  <si>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</si>
  <si>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</si>
  <si>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</si>
  <si>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</si>
  <si>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</si>
  <si>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</si>
  <si>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</si>
  <si>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</si>
  <si>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</si>
  <si>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</si>
  <si>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</si>
  <si>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</si>
  <si>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</si>
  <si>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</si>
  <si>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</si>
  <si>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</si>
  <si>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</si>
  <si>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</si>
  <si>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</si>
  <si>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</si>
  <si>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</si>
  <si>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</si>
  <si>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</si>
  <si>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</si>
  <si>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</si>
  <si>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</si>
  <si>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</si>
  <si>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</si>
  <si>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</si>
  <si>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</si>
  <si>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</si>
  <si>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</si>
  <si>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</si>
  <si>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</si>
  <si>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</si>
  <si>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</si>
  <si>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</si>
  <si>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</si>
  <si>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</si>
  <si>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</si>
  <si>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</si>
  <si>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</si>
  <si>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</si>
  <si>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</si>
  <si>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</si>
  <si>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</si>
  <si>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</si>
  <si>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</si>
  <si>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</si>
  <si>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</si>
  <si>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</si>
  <si>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</si>
  <si>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</si>
  <si>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</si>
  <si>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</si>
  <si>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</si>
  <si>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</si>
  <si>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</si>
  <si>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</si>
  <si>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</si>
  <si>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</si>
  <si>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</si>
  <si>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</si>
  <si>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</si>
  <si>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</si>
  <si>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</si>
  <si>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</si>
  <si>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</si>
  <si>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</si>
  <si>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</si>
  <si>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</si>
  <si>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</si>
  <si>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</si>
  <si>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</si>
  <si>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</si>
  <si>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</si>
  <si>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</si>
  <si>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</si>
  <si>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</si>
  <si>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</si>
  <si>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</si>
  <si>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</si>
  <si>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</si>
  <si>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</si>
  <si>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</si>
  <si>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</si>
  <si>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</si>
  <si>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</si>
  <si>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</si>
  <si>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</si>
  <si>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</si>
  <si>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</si>
  <si>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</si>
  <si>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</si>
  <si>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</si>
  <si>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</si>
  <si>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</si>
  <si>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</si>
  <si>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</si>
  <si>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</si>
  <si>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</si>
  <si>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</si>
  <si>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</si>
  <si>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</si>
  <si>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</si>
  <si>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</si>
  <si>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</si>
  <si>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</si>
  <si>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</si>
  <si>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</si>
  <si>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</si>
  <si>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</si>
  <si>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</si>
  <si>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</si>
  <si>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</si>
  <si>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</si>
  <si>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</si>
  <si>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</si>
  <si>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</si>
  <si>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</si>
  <si>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</si>
  <si>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</si>
  <si>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</si>
  <si>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</si>
  <si>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</si>
  <si>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</si>
  <si>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</si>
  <si>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</si>
  <si>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</si>
  <si>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</si>
  <si>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</si>
  <si>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</si>
  <si>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</si>
  <si>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</si>
  <si>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</si>
  <si>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</si>
  <si>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</si>
  <si>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</si>
  <si>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</si>
  <si>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</si>
  <si>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</si>
  <si>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</si>
  <si>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</si>
  <si>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</si>
  <si>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</si>
  <si>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</si>
  <si>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</si>
  <si>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</si>
  <si>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</si>
  <si>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</si>
  <si>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</si>
  <si>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</si>
  <si>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</si>
  <si>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</si>
  <si>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</si>
  <si>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</si>
  <si>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</si>
  <si>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</si>
  <si>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</si>
  <si>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</si>
  <si>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</si>
  <si>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</si>
  <si>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</si>
  <si>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</si>
  <si>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</si>
  <si>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</si>
  <si>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</si>
  <si>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</si>
  <si>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</si>
  <si>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</si>
  <si>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</si>
  <si>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</si>
  <si>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</si>
  <si>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</si>
  <si>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</si>
  <si>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</si>
  <si>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</si>
  <si>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</si>
  <si>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</si>
  <si>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</si>
  <si>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</si>
  <si>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</si>
  <si>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</si>
  <si>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</si>
  <si>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</si>
  <si>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</si>
  <si>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</si>
  <si>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</si>
  <si>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</si>
  <si>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</si>
  <si>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</si>
  <si>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</si>
  <si>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</si>
  <si>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</si>
  <si>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</si>
  <si>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</si>
  <si>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</si>
  <si>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</si>
  <si>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</si>
  <si>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</si>
  <si>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</si>
  <si>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</si>
  <si>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</si>
  <si>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</si>
  <si>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</si>
  <si>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</si>
  <si>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</si>
  <si>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</si>
  <si>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</si>
  <si>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</si>
  <si>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</si>
  <si>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</si>
  <si>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</si>
  <si>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</si>
  <si>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</si>
  <si>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</si>
  <si>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</si>
  <si>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</si>
  <si>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</si>
  <si>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</si>
  <si>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</si>
  <si>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</si>
  <si>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</si>
  <si>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</si>
  <si>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</si>
  <si>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</si>
  <si>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</si>
  <si>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</si>
  <si>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</si>
  <si>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</si>
  <si>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</si>
  <si>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</si>
  <si>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</si>
  <si>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</si>
  <si>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</si>
  <si>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</si>
  <si>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</si>
  <si>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</si>
  <si>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</si>
  <si>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</si>
  <si>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</si>
  <si>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</si>
  <si>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</si>
  <si>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</si>
  <si>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</si>
  <si>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</si>
  <si>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</si>
  <si>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</si>
  <si>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</si>
  <si>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</si>
  <si>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</si>
  <si>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</si>
  <si>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</si>
  <si>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</si>
  <si>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</si>
  <si>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</si>
  <si>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</si>
  <si>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</si>
  <si>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</si>
  <si>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</si>
  <si>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</si>
  <si>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</si>
  <si>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</si>
  <si>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</si>
  <si>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</si>
  <si>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</si>
  <si>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влияет</t>
  </si>
  <si>
    <t>-</t>
  </si>
  <si>
    <t>1.12.</t>
  </si>
  <si>
    <t>-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</si>
  <si>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</si>
  <si>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</si>
  <si>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</si>
  <si>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</si>
  <si>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</si>
  <si>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</si>
  <si>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</si>
  <si>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</si>
  <si>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</si>
  <si>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</si>
  <si>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</si>
  <si>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</si>
  <si>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Нет этапов.</t>
  </si>
  <si>
    <t>нд</t>
  </si>
  <si>
    <t>0.0105 МВт, 14 %, 0.0159 МВт, 14 %, 0.0214 МВт, 14 %</t>
  </si>
  <si>
    <t>нет</t>
  </si>
  <si>
    <t>Нет</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</si>
  <si>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</si>
  <si>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</si>
  <si>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</si>
  <si>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</si>
  <si>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</si>
  <si>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</si>
  <si>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</si>
  <si>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</si>
  <si>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</si>
  <si>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АС-70</t>
  </si>
  <si>
    <t>ВЛ</t>
  </si>
  <si>
    <t>АКТ технического освидетельствования 
11.09.2017</t>
  </si>
  <si>
    <t>I_000-52-1-01.32-0366</t>
  </si>
  <si>
    <t>ВЛ-10 кВ фидер Медвежская №1 от ПС 35/10 кВ «Ермак»</t>
  </si>
  <si>
    <t>анкерная угловая-промежуточная - 3 шт., анкерная угловая - 20 шт., промежуточная - 290 шт, анкерная  концевая-6 шт.</t>
  </si>
  <si>
    <t>Всего</t>
  </si>
  <si>
    <t>Экспертная оценка</t>
  </si>
  <si>
    <t>1 шт.</t>
  </si>
  <si>
    <t>Год 2016</t>
  </si>
  <si>
    <t>Год 2017</t>
  </si>
  <si>
    <t>Год 2018</t>
  </si>
  <si>
    <t>Год 2019</t>
  </si>
  <si>
    <t>Год 2020</t>
  </si>
  <si>
    <t>Год 2021</t>
  </si>
  <si>
    <t>Год 2022</t>
  </si>
  <si>
    <t>Год 2023</t>
  </si>
  <si>
    <t>Год 2024</t>
  </si>
  <si>
    <t>Год 2025</t>
  </si>
  <si>
    <t>2</t>
  </si>
  <si>
    <t>3</t>
  </si>
  <si>
    <t>4</t>
  </si>
  <si>
    <t>5</t>
  </si>
  <si>
    <t>6</t>
  </si>
  <si>
    <t>7</t>
  </si>
  <si>
    <t>Модернизация, техническое перевооружение линий электропередачи</t>
  </si>
  <si>
    <t>г. Печора</t>
  </si>
  <si>
    <t>Республика Коми, г. Печора</t>
  </si>
  <si>
    <t>Модернизация</t>
  </si>
  <si>
    <t>Н</t>
  </si>
  <si>
    <t>Воздействие организаций, участвующих в технологическом процессе:
    Отключение (повреждение) оборудования в смежной электрической сети</t>
  </si>
  <si>
    <t>от 21.06.2015 №284</t>
  </si>
  <si>
    <t>Ni после</t>
  </si>
  <si>
    <t>ВЛ-10 кВ фидер Медвежская №2 от ПС 35/10 кВ «Ермак»</t>
  </si>
  <si>
    <t>Dпsaifi</t>
  </si>
  <si>
    <t>опора ВЛ-10 кВ фидер Медвежская №1</t>
  </si>
  <si>
    <t xml:space="preserve">Установка реклоузера на опоре ВЛ-10 кВ фидер Медвежская №1  </t>
  </si>
  <si>
    <t>ВЛ-10 кВ фидер Медвежская №1 от ПС 35/10 кВ «Ермак» с установкой реклоузеров на опоре ВЛ - 1 шт.</t>
  </si>
  <si>
    <t>Конструктивное исполнение ТП-136 не позволяет  организовать установку в ТП коммутационного аппарата с функциями защиты присоединения от коротких замыканий и телеуправления. Установка реклоузера на ВЛ-10 кВ Медвежская-1 позволит избежать аварийных отключенных потребителей на участке от ПС "Ермак" до ТП-136 в объеме 10 ТП , 7 СОТ и АО "Газпром распределение", население более 550 человек , социально значимых объектов в д. Бызовая при повреждении в распределительной сети за ТП-136, а так же сократить время восстановления электроснабжения потребителей в населенных пунктах Медвежская, Конецбор, Аранец в объеме 5 ТП. В результате проведенных работ будет достигнут оптимальный режим работы сети, снижен недоотпуск электроэнергии на 230 кВт/час., увеличена управляемость и контролируемость за работой электрической сети, повышена надёжности электроснабжения потребителей протяженных ВЛ, за счет сокращения времени восстановления сети на 15 %, в том числе расположеных в труднодоступных местах Медвежская, Конецбор, Аранец, с общим количеством населения 380 чел.  и социально значимыми объектами 5 шт., сокращения затрат на эксплуатацию и ремонтно-восстановительные работы (в т.ч. перевозка и работа ДГУ) на 25 % за счет удаленного управления (без направления ОВБ) и отделения (секционирования) поврежденных участков магистральных линий в пролетах от №1 до №329.</t>
  </si>
  <si>
    <t>Сметный расчет</t>
  </si>
  <si>
    <t>Реализация в установленный срок</t>
  </si>
  <si>
    <t>Протокол научно-технического совета ПО «Печорские электрические сети» №117 от 03.10.2017.</t>
  </si>
  <si>
    <t>не требуется</t>
  </si>
  <si>
    <t>до 2 018 г.</t>
  </si>
  <si>
    <t>Модернизация ВЛ-10 кВ фидер Медвежская №1 от ПС 35/10 кВ «Ермак» с установкой реклоузера на оп. №1 (1 шт.) и информационно-измерительного комплекса (1 шт.) в МР «Печора»</t>
  </si>
  <si>
    <t xml:space="preserve">4,103 млн. руб. с НДС </t>
  </si>
  <si>
    <t>3,472 млн. руб. без НДС</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</si>
  <si>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</si>
  <si>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</si>
  <si>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</si>
  <si>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</si>
  <si>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</si>
  <si>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</si>
  <si>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</si>
  <si>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</si>
  <si>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</si>
  <si>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</si>
  <si>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</si>
  <si>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</si>
  <si>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</si>
  <si>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</si>
  <si>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</si>
  <si>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</si>
  <si>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</si>
  <si>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</si>
  <si>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</si>
  <si>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</si>
  <si>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</si>
  <si>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Год раскрытия информации: 2021 год</t>
  </si>
  <si>
    <t xml:space="preserve">                 Год раскрытия информации: 2021 год</t>
  </si>
  <si>
    <t>Объем финансовых потребностей, необходимых для реализации мероприятий, направленных на выполнение требований законодательства:
0,23 		2024 г.;
3,873 		2025 г.;</t>
  </si>
  <si>
    <t>1,736 млн. руб/ шт</t>
  </si>
  <si>
    <t>факт 2015 года</t>
  </si>
  <si>
    <t>Предложение по корректировке</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</si>
  <si>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</si>
  <si>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</si>
  <si>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</si>
  <si>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</si>
  <si>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</si>
  <si>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</si>
  <si>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</si>
  <si>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</si>
  <si>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</si>
  <si>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</si>
  <si>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</si>
  <si>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</si>
  <si>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</si>
  <si>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</si>
  <si>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</si>
  <si>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</si>
  <si>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</si>
  <si>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</si>
  <si>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</si>
  <si>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</si>
  <si>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</si>
  <si>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</si>
  <si>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</si>
  <si>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</si>
  <si>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</si>
  <si>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</si>
  <si>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</si>
  <si>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</si>
  <si>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</si>
  <si>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</si>
  <si>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</si>
  <si>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</si>
  <si>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</si>
  <si>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</si>
  <si>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</si>
  <si>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</si>
  <si>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</si>
  <si>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</si>
  <si>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</si>
  <si>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</si>
  <si>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</si>
  <si>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</si>
  <si>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</si>
  <si>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</si>
  <si>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</si>
  <si>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4,10297783</t>
  </si>
  <si>
    <t>0</t>
  </si>
  <si>
    <t>0,22968658</t>
  </si>
  <si>
    <t>3,87329125</t>
  </si>
  <si>
    <t>платы за технологическое присоединение</t>
  </si>
  <si>
    <t>3,47235312</t>
  </si>
  <si>
    <t>0,19408887</t>
  </si>
  <si>
    <t>3,27826425</t>
  </si>
  <si>
    <t>0,17798857</t>
  </si>
  <si>
    <t>1,50460127</t>
  </si>
  <si>
    <t>1,17018875</t>
  </si>
  <si>
    <t>0,61957453</t>
  </si>
  <si>
    <t>0,01610030</t>
  </si>
  <si>
    <t>0,60347423</t>
  </si>
  <si>
    <t>Постановка объектов электросетевого хозяйства под напряжение:</t>
  </si>
  <si>
    <t>2,000</t>
  </si>
  <si>
    <t>Реконструкция ВЛ по техническому состоянию.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</si>
  <si>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ПАО "Россети Северо-Запад"</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</si>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</sst>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00"/>
    <numFmt numFmtId="167" formatCode="0.00000"/>
    <numFmt numFmtId="168" formatCode="0.00000000000"/>
    <numFmt numFmtId="169" formatCode="0.0000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1"/>
      <name val="Calibri"/>
      <family val="2"/>
      <charset val="204"/>
      <scheme val="minor"/>
    </font>
    <font>
      <sz val="11"/>
      <name val="Times New Roman"/>
      <family val="1"/>
      <charset val="204"/>
    </font>
    <font>
      <sz val="11"/>
      <color indexed="8"/>
      <name val="Calibri"/>
      <family val="2"/>
      <charset val="204"/>
    </font>
    <font>
      <sz val="11"/>
      <color theme="1"/>
      <name val="Calibri"/>
      <family val="2"/>
      <charset val="204"/>
      <scheme val="minor"/>
    </font>
    <font>
      <sz val="12"/>
      <name val="Times New Roman"/>
      <family val="1"/>
      <charset val="204"/>
    </font>
    <font>
      <sz val="10"/>
      <name val="Arial Cyr"/>
      <charset val="204"/>
    </font>
    <font>
      <sz val="11"/>
      <color rgb="FF000000"/>
      <name val="SimSun"/>
      <family val="2"/>
      <charset val="204"/>
    </font>
    <font>
      <sz val="11"/>
      <name val="Times New Roman"/>
      <family val="1"/>
    </font>
  </fonts>
  <fills count="4">
    <fill>
      <patternFill patternType="none"/>
    </fill>
    <fill>
      <patternFill patternType="gray125"/>
    </fill>
    <fill>
      <patternFill patternType="solid">
        <fgColor rgb="FFF5F2DD"/>
      </patternFill>
    </fill>
    <fill>
      <patternFill patternType="solid">
        <fgColor theme="0"/>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indexed="64"/>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6">
    <xf numFmtId="0" fontId="0" fillId="0" borderId="0"/>
    <xf numFmtId="0" fontId="9" fillId="0" borderId="0"/>
    <xf numFmtId="0" fontId="14" fillId="0" borderId="0"/>
    <xf numFmtId="0" fontId="15" fillId="0" borderId="0"/>
    <xf numFmtId="0" fontId="16" fillId="0" borderId="0"/>
    <xf numFmtId="0" fontId="17" fillId="0" borderId="0"/>
  </cellStyleXfs>
  <cellXfs count="15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2" borderId="0" xfId="0" applyFill="1" applyAlignment="1">
      <alignment horizontal="left"/>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0" fillId="0" borderId="0" xfId="1" applyFont="1" applyBorder="1" applyAlignment="1">
      <alignment horizontal="center" vertical="center" wrapText="1"/>
    </xf>
    <xf numFmtId="0" fontId="10" fillId="0" borderId="20" xfId="1" applyFont="1" applyBorder="1" applyAlignment="1">
      <alignment horizontal="left" vertical="center" wrapText="1"/>
    </xf>
    <xf numFmtId="0" fontId="1" fillId="0" borderId="1" xfId="0" applyFont="1" applyBorder="1" applyAlignment="1">
      <alignment horizontal="left" wrapText="1"/>
    </xf>
    <xf numFmtId="0" fontId="1" fillId="0" borderId="7"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9" fontId="1" fillId="0" borderId="1" xfId="0" applyNumberFormat="1" applyFont="1" applyFill="1" applyBorder="1" applyAlignment="1">
      <alignment horizontal="left" wrapText="1"/>
    </xf>
    <xf numFmtId="0" fontId="1" fillId="0" borderId="17" xfId="0" applyFont="1" applyBorder="1" applyAlignment="1">
      <alignment horizontal="center" wrapText="1"/>
    </xf>
    <xf numFmtId="3" fontId="1" fillId="0" borderId="19" xfId="0" applyNumberFormat="1" applyFont="1" applyBorder="1" applyAlignment="1">
      <alignment horizontal="center" wrapText="1"/>
    </xf>
    <xf numFmtId="0" fontId="11" fillId="0" borderId="0" xfId="0" applyFont="1" applyAlignment="1">
      <alignment horizontal="left"/>
    </xf>
    <xf numFmtId="0" fontId="11" fillId="0" borderId="0" xfId="0" applyFont="1"/>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1" fontId="7" fillId="0" borderId="21" xfId="0" applyNumberFormat="1" applyFont="1" applyBorder="1" applyAlignment="1">
      <alignment horizontal="left" wrapText="1"/>
    </xf>
    <xf numFmtId="0" fontId="0" fillId="0" borderId="21" xfId="0" applyFont="1" applyFill="1" applyBorder="1" applyAlignment="1">
      <alignment horizontal="center" vertical="center"/>
    </xf>
    <xf numFmtId="165" fontId="7" fillId="0" borderId="21" xfId="0" applyNumberFormat="1" applyFont="1" applyBorder="1" applyAlignment="1">
      <alignment horizontal="center" wrapText="1"/>
    </xf>
    <xf numFmtId="2" fontId="0" fillId="0" borderId="21" xfId="0" applyNumberFormat="1" applyFont="1" applyBorder="1" applyAlignment="1">
      <alignment horizontal="center" vertical="center"/>
    </xf>
    <xf numFmtId="165" fontId="0" fillId="0" borderId="21" xfId="0" applyNumberFormat="1" applyFont="1" applyBorder="1" applyAlignment="1">
      <alignment horizontal="center" vertical="center"/>
    </xf>
    <xf numFmtId="1" fontId="0" fillId="0" borderId="21" xfId="0" applyNumberFormat="1" applyFont="1" applyFill="1" applyBorder="1" applyAlignment="1">
      <alignment horizontal="center" vertical="center"/>
    </xf>
    <xf numFmtId="166" fontId="0" fillId="0" borderId="21" xfId="0" applyNumberFormat="1" applyFont="1" applyBorder="1" applyAlignment="1">
      <alignment horizontal="center" vertical="center"/>
    </xf>
    <xf numFmtId="1" fontId="7" fillId="0" borderId="21" xfId="0" applyNumberFormat="1" applyFont="1" applyBorder="1" applyAlignment="1">
      <alignment horizontal="center" wrapText="1"/>
    </xf>
    <xf numFmtId="0" fontId="0" fillId="0" borderId="21" xfId="0" applyFont="1" applyBorder="1" applyAlignment="1">
      <alignment horizontal="center" vertical="center"/>
    </xf>
    <xf numFmtId="166" fontId="0" fillId="0" borderId="21" xfId="0" applyNumberFormat="1" applyFont="1" applyFill="1" applyBorder="1" applyAlignment="1">
      <alignment horizontal="center" vertical="center"/>
    </xf>
    <xf numFmtId="0" fontId="0" fillId="0" borderId="21" xfId="0" applyFont="1" applyBorder="1" applyAlignment="1">
      <alignment horizontal="center"/>
    </xf>
    <xf numFmtId="0" fontId="0" fillId="0" borderId="21" xfId="0" applyFont="1" applyBorder="1"/>
    <xf numFmtId="0" fontId="13" fillId="0" borderId="21"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13" fillId="0" borderId="21" xfId="0" applyFont="1" applyBorder="1" applyAlignment="1">
      <alignment horizontal="center" vertical="center" wrapText="1"/>
    </xf>
    <xf numFmtId="0" fontId="15" fillId="0" borderId="21" xfId="4" applyFont="1" applyFill="1" applyBorder="1" applyAlignment="1">
      <alignment horizontal="left" vertical="center" wrapText="1"/>
    </xf>
    <xf numFmtId="0" fontId="0" fillId="0" borderId="0" xfId="0"/>
    <xf numFmtId="0" fontId="1" fillId="0" borderId="1" xfId="0" applyFont="1" applyBorder="1" applyAlignment="1">
      <alignment horizontal="left" wrapText="1"/>
    </xf>
    <xf numFmtId="14" fontId="1" fillId="0" borderId="1" xfId="0" applyNumberFormat="1" applyFont="1" applyBorder="1" applyAlignment="1">
      <alignment horizontal="left" wrapText="1"/>
    </xf>
    <xf numFmtId="14" fontId="1" fillId="0" borderId="1" xfId="0" applyNumberFormat="1" applyFont="1" applyBorder="1" applyAlignment="1">
      <alignment horizontal="center" wrapText="1"/>
    </xf>
    <xf numFmtId="0" fontId="2" fillId="0" borderId="1" xfId="0" applyFont="1" applyBorder="1" applyAlignment="1">
      <alignment horizontal="left" wrapText="1"/>
    </xf>
    <xf numFmtId="167" fontId="0" fillId="0" borderId="21" xfId="0" applyNumberFormat="1" applyFont="1" applyBorder="1" applyAlignment="1">
      <alignment horizontal="center" vertical="center"/>
    </xf>
    <xf numFmtId="168" fontId="0" fillId="0" borderId="21" xfId="0" applyNumberFormat="1" applyFont="1" applyFill="1" applyBorder="1" applyAlignment="1">
      <alignment horizontal="center" vertical="center"/>
    </xf>
    <xf numFmtId="0" fontId="7" fillId="0" borderId="0" xfId="0" applyFont="1" applyAlignment="1">
      <alignment horizontal="left" wrapText="1"/>
    </xf>
    <xf numFmtId="165" fontId="7" fillId="0" borderId="0" xfId="0" applyNumberFormat="1" applyFont="1" applyAlignment="1">
      <alignment horizontal="left" wrapText="1"/>
    </xf>
    <xf numFmtId="0" fontId="0" fillId="0" borderId="0" xfId="0" applyFont="1" applyFill="1" applyAlignment="1">
      <alignment vertical="center"/>
    </xf>
    <xf numFmtId="0" fontId="0" fillId="0" borderId="0" xfId="0" applyFont="1"/>
    <xf numFmtId="0" fontId="1" fillId="0" borderId="0" xfId="0" applyFont="1" applyAlignment="1">
      <alignment horizontal="left" wrapText="1"/>
    </xf>
    <xf numFmtId="0" fontId="0" fillId="0" borderId="21" xfId="0" applyBorder="1" applyAlignment="1">
      <alignment horizontal="center" vertical="center"/>
    </xf>
    <xf numFmtId="0" fontId="1" fillId="0" borderId="1" xfId="0" applyFont="1" applyBorder="1" applyAlignment="1">
      <alignment horizontal="center" vertical="center" wrapText="1"/>
    </xf>
    <xf numFmtId="0" fontId="0" fillId="0" borderId="0" xfId="0" applyAlignment="1">
      <alignmen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 fillId="0" borderId="1" xfId="0" applyFont="1" applyBorder="1" applyAlignment="1">
      <alignment horizontal="left" wrapText="1"/>
    </xf>
    <xf numFmtId="0" fontId="10" fillId="0" borderId="21" xfId="1" applyFont="1" applyFill="1" applyBorder="1" applyAlignment="1">
      <alignment horizontal="left" vertical="center" wrapText="1"/>
    </xf>
    <xf numFmtId="0" fontId="1" fillId="0" borderId="1" xfId="0" applyFont="1" applyBorder="1" applyAlignment="1">
      <alignment horizontal="left" wrapText="1"/>
    </xf>
    <xf numFmtId="0" fontId="10" fillId="0" borderId="21" xfId="0"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1" fillId="0" borderId="8" xfId="0" applyFont="1" applyBorder="1" applyAlignment="1">
      <alignment horizontal="left" wrapText="1"/>
    </xf>
    <xf numFmtId="0" fontId="1" fillId="0" borderId="1" xfId="0" applyFont="1" applyBorder="1" applyAlignment="1">
      <alignment horizontal="left" wrapText="1"/>
    </xf>
    <xf numFmtId="0" fontId="7" fillId="0" borderId="1" xfId="0" applyFont="1" applyBorder="1" applyAlignment="1">
      <alignment horizontal="left" vertical="center" wrapText="1"/>
    </xf>
    <xf numFmtId="0" fontId="0" fillId="0" borderId="0" xfId="0" applyFill="1" applyAlignment="1">
      <alignment horizontal="left"/>
    </xf>
    <xf numFmtId="0" fontId="0" fillId="0" borderId="0" xfId="0" applyFill="1"/>
    <xf numFmtId="0" fontId="1" fillId="0" borderId="1" xfId="0" applyFont="1" applyBorder="1" applyAlignment="1">
      <alignment horizontal="center" vertical="center" wrapText="1"/>
    </xf>
    <xf numFmtId="0" fontId="7" fillId="0" borderId="1" xfId="0" applyFont="1" applyBorder="1" applyAlignment="1">
      <alignment horizontal="left" wrapText="1"/>
    </xf>
    <xf numFmtId="0" fontId="1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4" fontId="1" fillId="0" borderId="3" xfId="0" applyNumberFormat="1" applyFont="1" applyBorder="1" applyAlignment="1">
      <alignment horizontal="righ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0" fontId="7" fillId="0" borderId="1"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1" fillId="0" borderId="1" xfId="0" applyFont="1" applyBorder="1" applyAlignment="1">
      <alignment horizontal="left" vertical="center" wrapText="1"/>
    </xf>
    <xf numFmtId="0" fontId="7" fillId="0" borderId="18" xfId="0" applyFont="1" applyBorder="1" applyAlignment="1">
      <alignment horizontal="left" wrapText="1"/>
    </xf>
    <xf numFmtId="0" fontId="1" fillId="0" borderId="1" xfId="0" applyFont="1" applyBorder="1" applyAlignment="1">
      <alignment horizontal="center" wrapText="1"/>
    </xf>
    <xf numFmtId="0" fontId="7" fillId="0" borderId="19" xfId="0" applyFont="1" applyBorder="1" applyAlignment="1">
      <alignment horizontal="left" wrapText="1"/>
    </xf>
    <xf numFmtId="0" fontId="7" fillId="0" borderId="1" xfId="0" applyFont="1" applyBorder="1" applyAlignment="1">
      <alignment horizontal="left" wrapText="1"/>
    </xf>
    <xf numFmtId="0" fontId="8" fillId="0" borderId="1" xfId="0" applyFont="1" applyBorder="1" applyAlignment="1">
      <alignment horizontal="left" wrapText="1"/>
    </xf>
    <xf numFmtId="0" fontId="12" fillId="0" borderId="1" xfId="0" applyFont="1" applyBorder="1" applyAlignment="1">
      <alignment horizontal="left" wrapText="1"/>
    </xf>
    <xf numFmtId="0" fontId="7" fillId="0" borderId="17" xfId="0" applyFont="1" applyBorder="1" applyAlignment="1">
      <alignment horizontal="left" wrapText="1"/>
    </xf>
    <xf numFmtId="165" fontId="1" fillId="0" borderId="1" xfId="0" applyNumberFormat="1" applyFont="1" applyBorder="1" applyAlignment="1">
      <alignment horizontal="center" wrapText="1"/>
    </xf>
    <xf numFmtId="0" fontId="1" fillId="0" borderId="1" xfId="0" applyFont="1" applyFill="1" applyBorder="1" applyAlignment="1">
      <alignment horizontal="center" wrapText="1"/>
    </xf>
    <xf numFmtId="3" fontId="1" fillId="0" borderId="1" xfId="0" applyNumberFormat="1" applyFont="1" applyBorder="1" applyAlignment="1">
      <alignment horizontal="center" wrapText="1"/>
    </xf>
    <xf numFmtId="169" fontId="1" fillId="0" borderId="1" xfId="0" applyNumberFormat="1" applyFont="1" applyBorder="1" applyAlignment="1">
      <alignment horizontal="center" wrapText="1"/>
    </xf>
    <xf numFmtId="0" fontId="7" fillId="0" borderId="22" xfId="0" applyFont="1" applyFill="1" applyBorder="1" applyAlignment="1">
      <alignment horizontal="left" wrapText="1"/>
    </xf>
    <xf numFmtId="0" fontId="7" fillId="0" borderId="1" xfId="0" applyFont="1" applyFill="1" applyBorder="1" applyAlignment="1">
      <alignment horizontal="left" wrapText="1"/>
    </xf>
  </cellXfs>
  <cellStyles count="6">
    <cellStyle name="Обычный" xfId="0" builtinId="0"/>
    <cellStyle name="Обычный 2 2" xfId="4"/>
    <cellStyle name="Обычный 217" xfId="2"/>
    <cellStyle name="Обычный 3" xfId="3"/>
    <cellStyle name="Обычный 5" xfId="5"/>
    <cellStyle name="Обычный 7"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781050</xdr:colOff>
      <xdr:row>18</xdr:row>
      <xdr:rowOff>0</xdr:rowOff>
    </xdr:from>
    <xdr:to>
      <xdr:col>11</xdr:col>
      <xdr:colOff>7188</xdr:colOff>
      <xdr:row>41</xdr:row>
      <xdr:rowOff>95250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067800" y="3762375"/>
          <a:ext cx="6941388" cy="10058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OKS\00%20&#1055;&#1072;&#1089;&#1087;&#1086;&#1088;&#1090;&#1072;%20&#1048;&#1055;\&#1047;&#1072;&#1084;&#1077;&#1095;&#1072;&#1085;&#1080;&#1103;\+&#1055;&#1088;&#1086;&#1074;&#1077;&#1088;&#1082;&#1072;%20&#1080;%20&#1088;&#1077;&#1076;&#1072;&#1082;&#1090;&#1080;&#1088;&#1086;&#1074;&#1072;&#1085;&#1080;&#1077;%20&#1087;&#1072;&#1089;&#1087;&#1086;&#1088;&#1090;&#1086;&#1074;_22.02.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row>
        <row r="7">
          <cell r="C7" t="str">
            <v>Г</v>
          </cell>
        </row>
        <row r="8">
          <cell r="C8" t="str">
            <v>Г</v>
          </cell>
        </row>
        <row r="9">
          <cell r="C9" t="str">
            <v>Г</v>
          </cell>
        </row>
        <row r="10">
          <cell r="C10" t="str">
            <v>Г</v>
          </cell>
        </row>
        <row r="11">
          <cell r="C11" t="str">
            <v>Г</v>
          </cell>
        </row>
        <row r="12">
          <cell r="C12" t="str">
            <v>Г</v>
          </cell>
        </row>
        <row r="13">
          <cell r="C13" t="str">
            <v>Г</v>
          </cell>
        </row>
        <row r="14">
          <cell r="C14" t="str">
            <v>Г</v>
          </cell>
        </row>
        <row r="15">
          <cell r="C15" t="str">
            <v>Г</v>
          </cell>
        </row>
        <row r="16">
          <cell r="C16" t="str">
            <v>Г</v>
          </cell>
        </row>
        <row r="17">
          <cell r="C17" t="str">
            <v>F_001-56-1-00.00-0000</v>
          </cell>
          <cell r="K17">
            <v>2025</v>
          </cell>
          <cell r="M17">
            <v>2025</v>
          </cell>
        </row>
        <row r="18">
          <cell r="C18" t="str">
            <v>G_001-56-2-00.00-0000</v>
          </cell>
          <cell r="K18">
            <v>2025</v>
          </cell>
          <cell r="M18">
            <v>2025</v>
          </cell>
        </row>
        <row r="22">
          <cell r="C22" t="str">
            <v>Г</v>
          </cell>
        </row>
        <row r="23">
          <cell r="C23" t="str">
            <v>F_002-56-0-00.00-0000</v>
          </cell>
          <cell r="K23">
            <v>2025</v>
          </cell>
          <cell r="M23">
            <v>2025</v>
          </cell>
        </row>
        <row r="24">
          <cell r="C24" t="str">
            <v>F_002-56-2-00.00-0000</v>
          </cell>
          <cell r="K24">
            <v>2025</v>
          </cell>
          <cell r="M24">
            <v>2025</v>
          </cell>
        </row>
        <row r="28">
          <cell r="C28" t="str">
            <v>Г</v>
          </cell>
        </row>
        <row r="29">
          <cell r="C29" t="str">
            <v>F_000-54-2-01.12-0003</v>
          </cell>
          <cell r="K29">
            <v>2017</v>
          </cell>
          <cell r="M29">
            <v>2017</v>
          </cell>
        </row>
        <row r="30">
          <cell r="C30" t="str">
            <v>F_000-54-2-01.12-0511</v>
          </cell>
          <cell r="K30">
            <v>2016</v>
          </cell>
          <cell r="M30">
            <v>2017</v>
          </cell>
        </row>
        <row r="31">
          <cell r="C31" t="str">
            <v>G_000-51-2-01.12-0023</v>
          </cell>
          <cell r="K31">
            <v>2018</v>
          </cell>
          <cell r="M31">
            <v>2019</v>
          </cell>
        </row>
        <row r="32">
          <cell r="C32" t="str">
            <v>F_000-52-2-01.21-0650</v>
          </cell>
          <cell r="K32">
            <v>2017</v>
          </cell>
          <cell r="M32">
            <v>2017</v>
          </cell>
        </row>
        <row r="33">
          <cell r="C33" t="str">
            <v>G_000-53-2-02.31-0010</v>
          </cell>
          <cell r="K33">
            <v>2016</v>
          </cell>
          <cell r="M33">
            <v>2017</v>
          </cell>
        </row>
        <row r="34">
          <cell r="C34" t="str">
            <v>I_000-51-2-01.12-0025</v>
          </cell>
          <cell r="K34">
            <v>2018</v>
          </cell>
          <cell r="M34">
            <v>2019</v>
          </cell>
        </row>
        <row r="35">
          <cell r="C35" t="str">
            <v>I_002-53-2-01.32-0629</v>
          </cell>
          <cell r="K35">
            <v>2018</v>
          </cell>
          <cell r="M35">
            <v>2018</v>
          </cell>
        </row>
        <row r="36">
          <cell r="C36" t="str">
            <v>I_000-53-2-02.31-0636</v>
          </cell>
          <cell r="K36">
            <v>2017</v>
          </cell>
          <cell r="M36">
            <v>2018</v>
          </cell>
        </row>
        <row r="37">
          <cell r="C37" t="str">
            <v>I_000-55-2-03.31-0025</v>
          </cell>
          <cell r="K37">
            <v>2019</v>
          </cell>
          <cell r="M37">
            <v>2019</v>
          </cell>
        </row>
        <row r="38">
          <cell r="C38" t="str">
            <v>F_000-52-2-01.12-0114</v>
          </cell>
          <cell r="K38">
            <v>2016</v>
          </cell>
          <cell r="M38">
            <v>2016</v>
          </cell>
        </row>
        <row r="39">
          <cell r="C39" t="str">
            <v>G_000-54-2-01.33-0324</v>
          </cell>
          <cell r="K39">
            <v>2016</v>
          </cell>
          <cell r="M39">
            <v>2016</v>
          </cell>
        </row>
        <row r="40">
          <cell r="C40" t="str">
            <v>G_002-52-2-02.31-0207</v>
          </cell>
          <cell r="K40">
            <v>2016</v>
          </cell>
          <cell r="M40">
            <v>2016</v>
          </cell>
        </row>
        <row r="41">
          <cell r="C41" t="str">
            <v>G_000-53-2-02.41-0061</v>
          </cell>
          <cell r="K41">
            <v>2016</v>
          </cell>
          <cell r="M41">
            <v>2016</v>
          </cell>
        </row>
        <row r="42">
          <cell r="C42" t="str">
            <v>G_000-54-2-02.41-0399</v>
          </cell>
          <cell r="K42">
            <v>2016</v>
          </cell>
          <cell r="M42">
            <v>2016</v>
          </cell>
        </row>
        <row r="43">
          <cell r="C43" t="str">
            <v>G_000-53-2-02.41-0060</v>
          </cell>
          <cell r="K43">
            <v>2015</v>
          </cell>
          <cell r="M43">
            <v>2016</v>
          </cell>
        </row>
        <row r="44">
          <cell r="C44" t="str">
            <v>F_000-53-2-03.31-0157</v>
          </cell>
          <cell r="K44">
            <v>2015</v>
          </cell>
          <cell r="M44">
            <v>2016</v>
          </cell>
        </row>
        <row r="45">
          <cell r="C45" t="str">
            <v>F_000-55-2-03.31-0465</v>
          </cell>
          <cell r="K45">
            <v>2015</v>
          </cell>
          <cell r="M45">
            <v>2016</v>
          </cell>
        </row>
        <row r="46">
          <cell r="C46" t="str">
            <v>F_000-55-2-03.31-1390</v>
          </cell>
          <cell r="K46">
            <v>2015</v>
          </cell>
          <cell r="M46">
            <v>2016</v>
          </cell>
        </row>
        <row r="47">
          <cell r="C47" t="str">
            <v>G_000-55-2-03.31-0669</v>
          </cell>
          <cell r="K47">
            <v>2015</v>
          </cell>
          <cell r="M47">
            <v>2016</v>
          </cell>
        </row>
        <row r="48">
          <cell r="C48" t="str">
            <v>F_000-53-2-03.31-0077</v>
          </cell>
          <cell r="K48">
            <v>2016</v>
          </cell>
          <cell r="M48">
            <v>2017</v>
          </cell>
        </row>
        <row r="49">
          <cell r="C49" t="str">
            <v>I_000-53-2-02.41-0498</v>
          </cell>
          <cell r="K49">
            <v>2017</v>
          </cell>
          <cell r="M49">
            <v>2018</v>
          </cell>
        </row>
        <row r="50">
          <cell r="C50" t="str">
            <v>G_000-51-2-01.12-0024</v>
          </cell>
          <cell r="K50">
            <v>2018</v>
          </cell>
          <cell r="M50">
            <v>2019</v>
          </cell>
        </row>
        <row r="51">
          <cell r="C51" t="str">
            <v>G_000-54-2-02.41-0014</v>
          </cell>
          <cell r="K51">
            <v>2016</v>
          </cell>
          <cell r="M51">
            <v>2016</v>
          </cell>
        </row>
        <row r="52">
          <cell r="C52" t="str">
            <v>G_000-54-2-02.41-0019</v>
          </cell>
          <cell r="K52">
            <v>2016</v>
          </cell>
          <cell r="M52">
            <v>2016</v>
          </cell>
        </row>
        <row r="53">
          <cell r="C53" t="str">
            <v>G_000-53-2-02.41-0488</v>
          </cell>
          <cell r="K53">
            <v>2015</v>
          </cell>
          <cell r="M53">
            <v>2016</v>
          </cell>
        </row>
        <row r="54">
          <cell r="C54" t="str">
            <v>F_000-53-2-03.31-0125</v>
          </cell>
          <cell r="K54">
            <v>2015</v>
          </cell>
          <cell r="M54">
            <v>2016</v>
          </cell>
        </row>
        <row r="55">
          <cell r="C55" t="str">
            <v>G_000-53-2-03.31-0116</v>
          </cell>
          <cell r="K55">
            <v>2016</v>
          </cell>
          <cell r="M55">
            <v>2016</v>
          </cell>
        </row>
        <row r="56">
          <cell r="C56" t="str">
            <v>G_000-53-2-03.31-0114</v>
          </cell>
          <cell r="K56">
            <v>2016</v>
          </cell>
          <cell r="M56">
            <v>2016</v>
          </cell>
        </row>
        <row r="57">
          <cell r="C57" t="str">
            <v>I_000-53-2-02.41-0499</v>
          </cell>
          <cell r="K57">
            <v>2018</v>
          </cell>
          <cell r="M57">
            <v>2018</v>
          </cell>
        </row>
        <row r="58">
          <cell r="C58" t="str">
            <v>I_000-54-2-02.41-0502</v>
          </cell>
          <cell r="K58">
            <v>2018</v>
          </cell>
          <cell r="M58">
            <v>2018</v>
          </cell>
        </row>
        <row r="59">
          <cell r="C59" t="str">
            <v>I_000-51-2-03.32-0001</v>
          </cell>
          <cell r="K59">
            <v>2019</v>
          </cell>
          <cell r="M59">
            <v>2020</v>
          </cell>
        </row>
        <row r="60">
          <cell r="C60" t="str">
            <v>I_000-55-2-02.32-0002</v>
          </cell>
          <cell r="K60">
            <v>2018</v>
          </cell>
          <cell r="M60">
            <v>2018</v>
          </cell>
        </row>
        <row r="61">
          <cell r="C61" t="str">
            <v>I_009-55-2-02.41-0012</v>
          </cell>
          <cell r="K61">
            <v>2019</v>
          </cell>
          <cell r="M61">
            <v>2019</v>
          </cell>
        </row>
        <row r="62">
          <cell r="C62" t="str">
            <v>G_000-54-2-02.41-0039</v>
          </cell>
          <cell r="K62">
            <v>2016</v>
          </cell>
          <cell r="M62">
            <v>2016</v>
          </cell>
        </row>
        <row r="63">
          <cell r="C63" t="str">
            <v>J_009-55-2-01.32-1852</v>
          </cell>
          <cell r="K63">
            <v>2019</v>
          </cell>
          <cell r="M63">
            <v>2020</v>
          </cell>
        </row>
        <row r="65">
          <cell r="C65" t="str">
            <v>J_009-55-2-02.32-0004</v>
          </cell>
          <cell r="K65">
            <v>2019</v>
          </cell>
          <cell r="M65">
            <v>2020</v>
          </cell>
        </row>
        <row r="66">
          <cell r="C66" t="str">
            <v>J_009-52-2-02.41-1013</v>
          </cell>
          <cell r="K66">
            <v>2019</v>
          </cell>
          <cell r="M66">
            <v>2019</v>
          </cell>
        </row>
        <row r="67">
          <cell r="C67" t="str">
            <v>J_009-55-2-02.41-0021</v>
          </cell>
          <cell r="K67">
            <v>2019</v>
          </cell>
          <cell r="M67">
            <v>2019</v>
          </cell>
        </row>
        <row r="68">
          <cell r="C68" t="str">
            <v>J_009-52-2-02.41-1014</v>
          </cell>
          <cell r="K68">
            <v>2019</v>
          </cell>
          <cell r="M68">
            <v>2019</v>
          </cell>
        </row>
        <row r="69">
          <cell r="C69" t="str">
            <v>J_009-54-2-02.41-2229</v>
          </cell>
          <cell r="K69">
            <v>2019</v>
          </cell>
          <cell r="M69">
            <v>2019</v>
          </cell>
        </row>
        <row r="70">
          <cell r="C70" t="str">
            <v>J_009-54-2-02.41-2227</v>
          </cell>
          <cell r="K70">
            <v>2019</v>
          </cell>
          <cell r="M70">
            <v>2019</v>
          </cell>
        </row>
        <row r="71">
          <cell r="C71" t="str">
            <v>J_009-55-2-03.31-1897</v>
          </cell>
          <cell r="K71">
            <v>2019</v>
          </cell>
          <cell r="M71">
            <v>2019</v>
          </cell>
        </row>
        <row r="72">
          <cell r="C72" t="str">
            <v>J_009-54-2-02.41-2231</v>
          </cell>
          <cell r="K72">
            <v>2019</v>
          </cell>
          <cell r="M72">
            <v>2019</v>
          </cell>
        </row>
        <row r="73">
          <cell r="C73" t="str">
            <v>J_009-55-2-02.41-0023</v>
          </cell>
          <cell r="K73">
            <v>2019</v>
          </cell>
          <cell r="M73">
            <v>2019</v>
          </cell>
        </row>
        <row r="75">
          <cell r="C75" t="str">
            <v>I_000-51-2-03.13-0001</v>
          </cell>
          <cell r="K75">
            <v>2021</v>
          </cell>
          <cell r="M75">
            <v>2021</v>
          </cell>
        </row>
        <row r="76">
          <cell r="C76" t="str">
            <v>J_009-51-2-01.12-0028</v>
          </cell>
          <cell r="K76">
            <v>2021</v>
          </cell>
          <cell r="M76">
            <v>2021</v>
          </cell>
        </row>
        <row r="77">
          <cell r="C77" t="str">
            <v>J_009-55-2-01.41-2101</v>
          </cell>
          <cell r="K77">
            <v>2019</v>
          </cell>
          <cell r="M77">
            <v>2020</v>
          </cell>
        </row>
        <row r="90">
          <cell r="C90" t="str">
            <v>Г</v>
          </cell>
        </row>
        <row r="91">
          <cell r="C91" t="str">
            <v>Г</v>
          </cell>
        </row>
        <row r="113">
          <cell r="C113" t="str">
            <v>Г</v>
          </cell>
        </row>
        <row r="125">
          <cell r="C125" t="str">
            <v>Г</v>
          </cell>
        </row>
        <row r="126">
          <cell r="C126" t="str">
            <v>Г</v>
          </cell>
        </row>
        <row r="127">
          <cell r="C127" t="str">
            <v>Г</v>
          </cell>
        </row>
        <row r="131">
          <cell r="C131" t="str">
            <v>Г</v>
          </cell>
        </row>
        <row r="135">
          <cell r="C135" t="str">
            <v>Г</v>
          </cell>
        </row>
        <row r="139">
          <cell r="C139" t="str">
            <v>Г</v>
          </cell>
        </row>
        <row r="140">
          <cell r="C140" t="str">
            <v>Г</v>
          </cell>
        </row>
        <row r="144">
          <cell r="C144" t="str">
            <v>Г</v>
          </cell>
        </row>
        <row r="148">
          <cell r="C148" t="str">
            <v>Г</v>
          </cell>
        </row>
        <row r="152">
          <cell r="C152" t="str">
            <v>Г</v>
          </cell>
        </row>
        <row r="153">
          <cell r="C153" t="str">
            <v>Г</v>
          </cell>
        </row>
        <row r="161">
          <cell r="C161" t="str">
            <v>Г</v>
          </cell>
        </row>
        <row r="162">
          <cell r="C162" t="str">
            <v>G_000-52-1-04.30-0002</v>
          </cell>
          <cell r="K162">
            <v>2016</v>
          </cell>
          <cell r="M162">
            <v>2017</v>
          </cell>
        </row>
        <row r="163">
          <cell r="C163" t="str">
            <v>I_002-52-1-03.11-0012</v>
          </cell>
          <cell r="K163">
            <v>2017</v>
          </cell>
          <cell r="M163">
            <v>2018</v>
          </cell>
        </row>
        <row r="164">
          <cell r="C164" t="str">
            <v>I_000-54-1-01.21-0523</v>
          </cell>
          <cell r="K164">
            <v>2019</v>
          </cell>
          <cell r="M164">
            <v>2019</v>
          </cell>
        </row>
        <row r="166">
          <cell r="C166" t="str">
            <v>G_000-54-1-03.31-0002</v>
          </cell>
          <cell r="K166">
            <v>2016</v>
          </cell>
          <cell r="M166">
            <v>2016</v>
          </cell>
        </row>
        <row r="167">
          <cell r="C167" t="str">
            <v>G_000-53-1-03.31-0095</v>
          </cell>
          <cell r="K167">
            <v>2016</v>
          </cell>
          <cell r="M167">
            <v>2016</v>
          </cell>
        </row>
        <row r="168">
          <cell r="C168" t="str">
            <v>G_000-54-1-03.31-0034</v>
          </cell>
          <cell r="K168">
            <v>2016</v>
          </cell>
          <cell r="M168">
            <v>2016</v>
          </cell>
        </row>
        <row r="169">
          <cell r="C169" t="str">
            <v>G_002-53-1-03.31-0007</v>
          </cell>
          <cell r="K169">
            <v>2015</v>
          </cell>
          <cell r="M169">
            <v>2016</v>
          </cell>
        </row>
        <row r="170">
          <cell r="C170" t="str">
            <v>G_002-55-2-03.31-0006</v>
          </cell>
          <cell r="K170">
            <v>2015</v>
          </cell>
          <cell r="M170">
            <v>2016</v>
          </cell>
        </row>
        <row r="171">
          <cell r="C171" t="str">
            <v>I_002-53-1-05.40-0030</v>
          </cell>
          <cell r="K171">
            <v>2018</v>
          </cell>
          <cell r="M171">
            <v>2018</v>
          </cell>
        </row>
        <row r="172">
          <cell r="C172" t="str">
            <v>I_000-51-1-01.33-0169</v>
          </cell>
          <cell r="K172">
            <v>2019</v>
          </cell>
          <cell r="M172">
            <v>2020</v>
          </cell>
        </row>
        <row r="174">
          <cell r="C174" t="str">
            <v>I_009-51-1-03.31-0013</v>
          </cell>
          <cell r="K174">
            <v>2018</v>
          </cell>
          <cell r="M174">
            <v>2018</v>
          </cell>
        </row>
        <row r="175">
          <cell r="C175" t="str">
            <v>I_000-54-1-03.31-1003</v>
          </cell>
          <cell r="K175">
            <v>2018</v>
          </cell>
          <cell r="M175">
            <v>2018</v>
          </cell>
        </row>
        <row r="177">
          <cell r="C177" t="str">
            <v>G_000-54-1-03.13-0658</v>
          </cell>
          <cell r="K177">
            <v>2017</v>
          </cell>
          <cell r="M177">
            <v>2018</v>
          </cell>
        </row>
        <row r="178">
          <cell r="C178" t="str">
            <v>F_000-55-1-01.32-0051</v>
          </cell>
          <cell r="K178">
            <v>2015</v>
          </cell>
          <cell r="M178">
            <v>2016</v>
          </cell>
        </row>
        <row r="179">
          <cell r="C179" t="str">
            <v>G_000-55-1-01.32-0026</v>
          </cell>
          <cell r="K179">
            <v>2016</v>
          </cell>
          <cell r="M179">
            <v>2016</v>
          </cell>
        </row>
        <row r="180">
          <cell r="C180" t="str">
            <v>G_000-55-1-03.31-1813</v>
          </cell>
          <cell r="K180">
            <v>2015</v>
          </cell>
          <cell r="M180">
            <v>2016</v>
          </cell>
        </row>
        <row r="181">
          <cell r="C181" t="str">
            <v>G_002-53-1-03.31-0008</v>
          </cell>
          <cell r="K181">
            <v>2016</v>
          </cell>
          <cell r="M181">
            <v>2016</v>
          </cell>
        </row>
        <row r="182">
          <cell r="C182" t="str">
            <v>I_002-53-1-01.32-0915</v>
          </cell>
          <cell r="K182">
            <v>2018</v>
          </cell>
          <cell r="M182">
            <v>2018</v>
          </cell>
        </row>
        <row r="183">
          <cell r="C183" t="str">
            <v>I_000-53-1-01.32-0917</v>
          </cell>
          <cell r="K183">
            <v>2017</v>
          </cell>
          <cell r="M183">
            <v>2018</v>
          </cell>
        </row>
        <row r="184">
          <cell r="C184" t="str">
            <v>I_000-54-1-03.31-0999</v>
          </cell>
          <cell r="K184">
            <v>2018</v>
          </cell>
          <cell r="M184">
            <v>2018</v>
          </cell>
        </row>
        <row r="185">
          <cell r="C185" t="str">
            <v>I_000-55-1-03.31-1893</v>
          </cell>
          <cell r="K185">
            <v>2018</v>
          </cell>
          <cell r="M185">
            <v>2018</v>
          </cell>
        </row>
        <row r="186">
          <cell r="C186" t="str">
            <v>I_000-52-1-03.31-1020</v>
          </cell>
          <cell r="K186">
            <v>2018</v>
          </cell>
          <cell r="M186">
            <v>2018</v>
          </cell>
        </row>
        <row r="187">
          <cell r="C187" t="str">
            <v>I_000-54-1-03.31-1002</v>
          </cell>
          <cell r="K187">
            <v>2019</v>
          </cell>
          <cell r="M187">
            <v>2019</v>
          </cell>
        </row>
        <row r="188">
          <cell r="C188" t="str">
            <v>I_000-51-1-03.13-0006</v>
          </cell>
          <cell r="K188">
            <v>2018</v>
          </cell>
          <cell r="M188">
            <v>2018</v>
          </cell>
        </row>
        <row r="189">
          <cell r="C189" t="str">
            <v>I_009-54-1-05.40-0141</v>
          </cell>
          <cell r="K189">
            <v>2018</v>
          </cell>
          <cell r="M189">
            <v>2018</v>
          </cell>
        </row>
        <row r="190">
          <cell r="C190" t="str">
            <v>I_002-54-1-05.40-0140</v>
          </cell>
          <cell r="K190">
            <v>2018</v>
          </cell>
          <cell r="M190">
            <v>2018</v>
          </cell>
        </row>
        <row r="191">
          <cell r="C191" t="str">
            <v>I_000-55-1-05.40-0738</v>
          </cell>
          <cell r="K191">
            <v>2018</v>
          </cell>
          <cell r="M191">
            <v>2018</v>
          </cell>
        </row>
        <row r="192">
          <cell r="C192" t="str">
            <v>I_009-55-1-05.40-0741</v>
          </cell>
          <cell r="K192">
            <v>2018</v>
          </cell>
          <cell r="M192">
            <v>2019</v>
          </cell>
        </row>
        <row r="193">
          <cell r="C193" t="str">
            <v>J_009-55-1-01.32-1880</v>
          </cell>
          <cell r="K193">
            <v>2019</v>
          </cell>
          <cell r="M193">
            <v>2019</v>
          </cell>
        </row>
        <row r="194">
          <cell r="C194" t="str">
            <v>J_009-55-1-03.31-1916</v>
          </cell>
          <cell r="K194">
            <v>2019</v>
          </cell>
          <cell r="M194">
            <v>2019</v>
          </cell>
        </row>
        <row r="195">
          <cell r="C195" t="str">
            <v>J_009-52-1-03.13-0226</v>
          </cell>
          <cell r="K195">
            <v>2019</v>
          </cell>
          <cell r="M195">
            <v>2020</v>
          </cell>
        </row>
        <row r="196">
          <cell r="C196" t="str">
            <v>J_009-52-1-03.32-0029</v>
          </cell>
          <cell r="K196">
            <v>2019</v>
          </cell>
          <cell r="M196">
            <v>2019</v>
          </cell>
        </row>
        <row r="197">
          <cell r="C197" t="str">
            <v>J_009-51-1-03.32-0233</v>
          </cell>
          <cell r="K197">
            <v>2019</v>
          </cell>
          <cell r="M197">
            <v>2019</v>
          </cell>
        </row>
        <row r="198">
          <cell r="C198" t="str">
            <v>J_009-52-1-03.31-1051</v>
          </cell>
          <cell r="K198">
            <v>2019</v>
          </cell>
          <cell r="M198">
            <v>2019</v>
          </cell>
        </row>
        <row r="199">
          <cell r="C199" t="str">
            <v>J_009-54-1-03.31-1004</v>
          </cell>
          <cell r="K199">
            <v>2019</v>
          </cell>
          <cell r="M199">
            <v>2019</v>
          </cell>
        </row>
        <row r="200">
          <cell r="C200" t="str">
            <v>J_009-55-1-03.31-1905</v>
          </cell>
          <cell r="K200">
            <v>2020</v>
          </cell>
          <cell r="M200">
            <v>2020</v>
          </cell>
        </row>
        <row r="201">
          <cell r="C201" t="str">
            <v>J_009-52-1-03.31-1045</v>
          </cell>
          <cell r="K201">
            <v>2019</v>
          </cell>
          <cell r="M201">
            <v>2019</v>
          </cell>
        </row>
        <row r="202">
          <cell r="C202" t="str">
            <v>J_000-54-1-05.40-0139</v>
          </cell>
          <cell r="K202">
            <v>2019</v>
          </cell>
          <cell r="M202">
            <v>2019</v>
          </cell>
        </row>
        <row r="203">
          <cell r="C203" t="str">
            <v>J_009-55-1-03.31-1939</v>
          </cell>
          <cell r="K203">
            <v>2019</v>
          </cell>
          <cell r="M203">
            <v>2019</v>
          </cell>
        </row>
        <row r="207">
          <cell r="C207" t="str">
            <v>Г</v>
          </cell>
        </row>
        <row r="208">
          <cell r="C208" t="str">
            <v>Г</v>
          </cell>
        </row>
        <row r="209">
          <cell r="C209" t="str">
            <v>Г</v>
          </cell>
        </row>
        <row r="210">
          <cell r="C210" t="str">
            <v>F_000-55-1-03.21-0218</v>
          </cell>
          <cell r="K210">
            <v>0</v>
          </cell>
          <cell r="M210">
            <v>0</v>
          </cell>
        </row>
        <row r="211">
          <cell r="C211" t="str">
            <v>F_000-54-1-03.32-0176</v>
          </cell>
          <cell r="K211">
            <v>2017</v>
          </cell>
          <cell r="M211">
            <v>2018</v>
          </cell>
        </row>
        <row r="212">
          <cell r="C212" t="str">
            <v>G_000-53-1-03.31-1001</v>
          </cell>
          <cell r="K212">
            <v>2017</v>
          </cell>
          <cell r="M212">
            <v>2017</v>
          </cell>
        </row>
        <row r="213">
          <cell r="C213" t="str">
            <v>I_000-54-1-03.31-0988</v>
          </cell>
          <cell r="K213">
            <v>2018</v>
          </cell>
          <cell r="M213">
            <v>2019</v>
          </cell>
        </row>
        <row r="214">
          <cell r="C214" t="str">
            <v>F_000-54-1-03.31-0983</v>
          </cell>
          <cell r="K214">
            <v>2017</v>
          </cell>
          <cell r="M214">
            <v>2018</v>
          </cell>
        </row>
        <row r="215">
          <cell r="C215" t="str">
            <v>I_000-55-1-03.13-1638</v>
          </cell>
          <cell r="K215">
            <v>0</v>
          </cell>
          <cell r="M215">
            <v>0</v>
          </cell>
        </row>
        <row r="216">
          <cell r="C216" t="str">
            <v>F_000-53-1-03.31-0103</v>
          </cell>
          <cell r="K216">
            <v>2015</v>
          </cell>
          <cell r="M216">
            <v>2016</v>
          </cell>
        </row>
        <row r="217">
          <cell r="C217" t="str">
            <v>I_000-52-1-03.11-0014</v>
          </cell>
          <cell r="K217">
            <v>2018</v>
          </cell>
          <cell r="M217">
            <v>2018</v>
          </cell>
        </row>
        <row r="218">
          <cell r="C218" t="str">
            <v>J_000-55-1-03.13-1663</v>
          </cell>
          <cell r="K218">
            <v>2022</v>
          </cell>
          <cell r="M218">
            <v>2023</v>
          </cell>
        </row>
        <row r="255">
          <cell r="C255" t="str">
            <v>Г</v>
          </cell>
        </row>
        <row r="256">
          <cell r="C256" t="str">
            <v>I_000-55-1-03.13-1632</v>
          </cell>
          <cell r="K256">
            <v>0</v>
          </cell>
          <cell r="M256">
            <v>0</v>
          </cell>
        </row>
        <row r="257">
          <cell r="C257" t="str">
            <v>I_000-55-1-04.60-0002</v>
          </cell>
          <cell r="K257">
            <v>2018</v>
          </cell>
          <cell r="M257">
            <v>2018</v>
          </cell>
        </row>
        <row r="258">
          <cell r="C258" t="str">
            <v>I_000-55-1-03.13-1637</v>
          </cell>
          <cell r="K258">
            <v>2022</v>
          </cell>
          <cell r="M258">
            <v>2022</v>
          </cell>
        </row>
        <row r="260">
          <cell r="C260" t="str">
            <v>F_000-55-1-03.13-0014</v>
          </cell>
          <cell r="K260">
            <v>0</v>
          </cell>
          <cell r="M260">
            <v>0</v>
          </cell>
        </row>
        <row r="261">
          <cell r="C261" t="str">
            <v>F_000-55-1-03.13-0015</v>
          </cell>
          <cell r="K261">
            <v>2022</v>
          </cell>
          <cell r="M261">
            <v>2022</v>
          </cell>
        </row>
        <row r="262">
          <cell r="C262" t="str">
            <v>G_000-54-1-03.13-0659</v>
          </cell>
          <cell r="K262">
            <v>2019</v>
          </cell>
          <cell r="M262">
            <v>2019</v>
          </cell>
        </row>
        <row r="263">
          <cell r="C263" t="str">
            <v>G_000-55-1-03.13-1627</v>
          </cell>
          <cell r="K263">
            <v>2019</v>
          </cell>
          <cell r="M263">
            <v>2020</v>
          </cell>
        </row>
        <row r="264">
          <cell r="C264" t="str">
            <v>G_000-52-1-03.11-0013</v>
          </cell>
          <cell r="K264">
            <v>2017</v>
          </cell>
          <cell r="M264">
            <v>2017</v>
          </cell>
        </row>
        <row r="265">
          <cell r="C265" t="str">
            <v>I_000-55-1-03.13-1636</v>
          </cell>
          <cell r="K265">
            <v>2023</v>
          </cell>
          <cell r="M265">
            <v>2023</v>
          </cell>
        </row>
        <row r="267">
          <cell r="C267" t="str">
            <v>F_000-52-1-03.13-0007</v>
          </cell>
          <cell r="K267">
            <v>0</v>
          </cell>
          <cell r="M267">
            <v>0</v>
          </cell>
        </row>
        <row r="268">
          <cell r="C268" t="str">
            <v>F_000-52-1-03.13-0210</v>
          </cell>
          <cell r="K268">
            <v>2016</v>
          </cell>
          <cell r="M268">
            <v>2017</v>
          </cell>
        </row>
        <row r="269">
          <cell r="C269" t="str">
            <v>G_000-51-1-04.60-0003</v>
          </cell>
          <cell r="K269">
            <v>2017</v>
          </cell>
          <cell r="M269">
            <v>2017</v>
          </cell>
        </row>
        <row r="270">
          <cell r="C270" t="str">
            <v>G_000-51-1-04.60-0004</v>
          </cell>
          <cell r="K270">
            <v>2018</v>
          </cell>
          <cell r="M270">
            <v>2019</v>
          </cell>
        </row>
        <row r="271">
          <cell r="C271" t="str">
            <v>G_000-51-1-04.60-0005</v>
          </cell>
          <cell r="K271">
            <v>2020</v>
          </cell>
          <cell r="M271">
            <v>2020</v>
          </cell>
        </row>
        <row r="272">
          <cell r="C272" t="str">
            <v>G_000-51-1-04.60-0008</v>
          </cell>
          <cell r="K272">
            <v>0</v>
          </cell>
          <cell r="M272">
            <v>0</v>
          </cell>
        </row>
        <row r="273">
          <cell r="C273" t="str">
            <v>G_000-51-1-04.60-0007</v>
          </cell>
          <cell r="K273">
            <v>2025</v>
          </cell>
          <cell r="M273">
            <v>2025</v>
          </cell>
        </row>
        <row r="274">
          <cell r="C274" t="str">
            <v>G_000-51-1-04.60-0006</v>
          </cell>
          <cell r="K274">
            <v>2025</v>
          </cell>
          <cell r="M274">
            <v>2025</v>
          </cell>
        </row>
        <row r="275">
          <cell r="C275" t="str">
            <v>F_000-51-1-04.60-0001</v>
          </cell>
          <cell r="K275">
            <v>2016</v>
          </cell>
          <cell r="M275">
            <v>2017</v>
          </cell>
        </row>
        <row r="276">
          <cell r="C276" t="str">
            <v>I_000-53-1-03.31-1015</v>
          </cell>
          <cell r="K276">
            <v>2023</v>
          </cell>
          <cell r="M276">
            <v>2023</v>
          </cell>
        </row>
        <row r="277">
          <cell r="C277" t="str">
            <v>I_000-53-1-03.31-1014</v>
          </cell>
          <cell r="K277">
            <v>0</v>
          </cell>
          <cell r="M277">
            <v>0</v>
          </cell>
        </row>
        <row r="278">
          <cell r="C278" t="str">
            <v>I_000-53-1-03.31-1016</v>
          </cell>
          <cell r="K278">
            <v>2023</v>
          </cell>
          <cell r="M278">
            <v>2023</v>
          </cell>
        </row>
        <row r="279">
          <cell r="C279" t="str">
            <v>I_000-55-1-03.13-1630</v>
          </cell>
          <cell r="K279">
            <v>0</v>
          </cell>
          <cell r="M279">
            <v>0</v>
          </cell>
        </row>
        <row r="280">
          <cell r="C280" t="str">
            <v>I_000-55-1-03.13-1635</v>
          </cell>
          <cell r="K280">
            <v>0</v>
          </cell>
          <cell r="M280">
            <v>0</v>
          </cell>
        </row>
        <row r="281">
          <cell r="C281" t="str">
            <v>I_000-54-1-03.21-0669</v>
          </cell>
          <cell r="K281">
            <v>0</v>
          </cell>
          <cell r="M281">
            <v>0</v>
          </cell>
        </row>
        <row r="282">
          <cell r="C282" t="str">
            <v>I_000-54-1-03.21-0670</v>
          </cell>
          <cell r="K282">
            <v>0</v>
          </cell>
          <cell r="M282">
            <v>0</v>
          </cell>
        </row>
        <row r="283">
          <cell r="C283" t="str">
            <v>I_000-55-1-03.13-1634</v>
          </cell>
          <cell r="K283">
            <v>0</v>
          </cell>
          <cell r="M283">
            <v>0</v>
          </cell>
        </row>
        <row r="284">
          <cell r="C284" t="str">
            <v>I_000-55-1-03.13-1633</v>
          </cell>
          <cell r="K284">
            <v>0</v>
          </cell>
          <cell r="M284">
            <v>0</v>
          </cell>
        </row>
        <row r="285">
          <cell r="C285" t="str">
            <v>F_000-55-1-03.13-0016</v>
          </cell>
          <cell r="K285">
            <v>2015</v>
          </cell>
          <cell r="M285">
            <v>2016</v>
          </cell>
        </row>
        <row r="286">
          <cell r="C286" t="str">
            <v>I_000-52-1-03.21-0958</v>
          </cell>
          <cell r="K286">
            <v>2023</v>
          </cell>
          <cell r="M286">
            <v>2023</v>
          </cell>
        </row>
        <row r="287">
          <cell r="C287" t="str">
            <v>I_005-52-1-03.13-0214</v>
          </cell>
          <cell r="K287">
            <v>2023</v>
          </cell>
          <cell r="M287">
            <v>2023</v>
          </cell>
        </row>
        <row r="288">
          <cell r="C288" t="str">
            <v>I_005-55-1-03.13-1640</v>
          </cell>
          <cell r="K288">
            <v>2023</v>
          </cell>
          <cell r="M288">
            <v>2023</v>
          </cell>
        </row>
        <row r="289">
          <cell r="C289" t="str">
            <v>I_000-52-1-03.31-1035</v>
          </cell>
          <cell r="K289">
            <v>2023</v>
          </cell>
          <cell r="M289">
            <v>2023</v>
          </cell>
        </row>
        <row r="290">
          <cell r="C290" t="str">
            <v>I_000-55-1-04.60-0007</v>
          </cell>
          <cell r="K290">
            <v>2023</v>
          </cell>
          <cell r="M290">
            <v>2023</v>
          </cell>
        </row>
        <row r="291">
          <cell r="C291" t="str">
            <v>I_000-55-1-06.40-0001</v>
          </cell>
          <cell r="K291">
            <v>2023</v>
          </cell>
          <cell r="M291">
            <v>2023</v>
          </cell>
        </row>
        <row r="292">
          <cell r="C292" t="str">
            <v>I_000-55-1-03.13-1646</v>
          </cell>
          <cell r="K292">
            <v>2025</v>
          </cell>
          <cell r="M292">
            <v>2025</v>
          </cell>
        </row>
        <row r="293">
          <cell r="C293" t="str">
            <v>I_000-55-1-03.13-1645</v>
          </cell>
          <cell r="K293">
            <v>2025</v>
          </cell>
          <cell r="M293">
            <v>2025</v>
          </cell>
        </row>
        <row r="294">
          <cell r="C294" t="str">
            <v>I_005-54-1-03.13-0661</v>
          </cell>
          <cell r="K294">
            <v>2025</v>
          </cell>
          <cell r="M294">
            <v>2025</v>
          </cell>
        </row>
        <row r="295">
          <cell r="C295" t="str">
            <v>I_005-55-1-03.13-1642</v>
          </cell>
          <cell r="K295">
            <v>2024</v>
          </cell>
          <cell r="M295">
            <v>2024</v>
          </cell>
        </row>
        <row r="296">
          <cell r="C296" t="str">
            <v>I_005-55-1-03.13-1643</v>
          </cell>
          <cell r="K296">
            <v>0</v>
          </cell>
          <cell r="M296">
            <v>0</v>
          </cell>
        </row>
        <row r="297">
          <cell r="C297" t="str">
            <v>I_000-55-1-03.13-1647</v>
          </cell>
          <cell r="K297">
            <v>2025</v>
          </cell>
          <cell r="M297">
            <v>2025</v>
          </cell>
        </row>
        <row r="298">
          <cell r="C298" t="str">
            <v>I_000-52-1-03.21-0963</v>
          </cell>
          <cell r="K298">
            <v>2024</v>
          </cell>
          <cell r="M298">
            <v>2024</v>
          </cell>
        </row>
        <row r="299">
          <cell r="C299" t="str">
            <v>I_000-52-1-03.21-0962</v>
          </cell>
          <cell r="K299">
            <v>2025</v>
          </cell>
          <cell r="M299">
            <v>2025</v>
          </cell>
        </row>
        <row r="300">
          <cell r="C300" t="str">
            <v>I_005-55-1-03.13-1644</v>
          </cell>
          <cell r="K300">
            <v>2025</v>
          </cell>
          <cell r="M300">
            <v>2025</v>
          </cell>
        </row>
        <row r="301">
          <cell r="C301" t="str">
            <v>I_005-51-1-03.21-0955</v>
          </cell>
          <cell r="K301">
            <v>2025</v>
          </cell>
          <cell r="M301">
            <v>2025</v>
          </cell>
        </row>
        <row r="302">
          <cell r="C302" t="str">
            <v>I_005-51-1-03.21-0957</v>
          </cell>
          <cell r="K302">
            <v>2025</v>
          </cell>
          <cell r="M302">
            <v>2025</v>
          </cell>
        </row>
        <row r="303">
          <cell r="C303" t="str">
            <v>I_000-52-1-03.31-1041</v>
          </cell>
          <cell r="K303">
            <v>2024</v>
          </cell>
          <cell r="M303">
            <v>2024</v>
          </cell>
        </row>
        <row r="304">
          <cell r="C304" t="str">
            <v>I_000-55-1-03.31-1888</v>
          </cell>
          <cell r="K304">
            <v>2024</v>
          </cell>
          <cell r="M304">
            <v>2024</v>
          </cell>
        </row>
        <row r="305">
          <cell r="C305" t="str">
            <v>I_000-55-1-03.31-1889</v>
          </cell>
          <cell r="K305">
            <v>2023</v>
          </cell>
          <cell r="M305">
            <v>2023</v>
          </cell>
        </row>
        <row r="306">
          <cell r="C306" t="str">
            <v>I_000-55-1-03.13-1654</v>
          </cell>
          <cell r="K306">
            <v>2024</v>
          </cell>
          <cell r="M306">
            <v>2024</v>
          </cell>
        </row>
        <row r="307">
          <cell r="C307" t="str">
            <v>I_000-55-1-03.13-1653</v>
          </cell>
          <cell r="K307">
            <v>2025</v>
          </cell>
          <cell r="M307">
            <v>2025</v>
          </cell>
        </row>
        <row r="308">
          <cell r="C308" t="str">
            <v>I_000-55-1-03.13-1651</v>
          </cell>
          <cell r="K308">
            <v>2024</v>
          </cell>
          <cell r="M308">
            <v>2024</v>
          </cell>
        </row>
        <row r="309">
          <cell r="C309" t="str">
            <v>I_000-55-1-03.13-1652</v>
          </cell>
          <cell r="K309">
            <v>2023</v>
          </cell>
          <cell r="M309">
            <v>2023</v>
          </cell>
        </row>
        <row r="310">
          <cell r="C310" t="str">
            <v>I_000-54-1-03.13-0662</v>
          </cell>
          <cell r="K310">
            <v>2025</v>
          </cell>
          <cell r="M310">
            <v>2025</v>
          </cell>
        </row>
        <row r="311">
          <cell r="C311" t="str">
            <v>I_000-54-1-03.13-0663</v>
          </cell>
          <cell r="K311">
            <v>2025</v>
          </cell>
          <cell r="M311">
            <v>2025</v>
          </cell>
        </row>
        <row r="312">
          <cell r="C312" t="str">
            <v>I_000-54-1-03.13-0664</v>
          </cell>
          <cell r="K312">
            <v>2023</v>
          </cell>
          <cell r="M312">
            <v>2023</v>
          </cell>
        </row>
        <row r="313">
          <cell r="C313" t="str">
            <v>I_000-52-1-03.13-0219</v>
          </cell>
          <cell r="K313">
            <v>2025</v>
          </cell>
          <cell r="M313">
            <v>2025</v>
          </cell>
        </row>
        <row r="314">
          <cell r="C314" t="str">
            <v>I_000-52-1-03.13-0220</v>
          </cell>
          <cell r="K314">
            <v>2025</v>
          </cell>
          <cell r="M314">
            <v>2025</v>
          </cell>
        </row>
        <row r="315">
          <cell r="C315" t="str">
            <v>I_005-52-1-03.13-0216</v>
          </cell>
          <cell r="K315">
            <v>2024</v>
          </cell>
          <cell r="M315">
            <v>2024</v>
          </cell>
        </row>
        <row r="316">
          <cell r="C316" t="str">
            <v>I_005-52-1-03.13-0217</v>
          </cell>
          <cell r="K316">
            <v>2024</v>
          </cell>
          <cell r="M316">
            <v>2024</v>
          </cell>
        </row>
        <row r="317">
          <cell r="C317" t="str">
            <v>I_005-52-1-03.13-0218</v>
          </cell>
          <cell r="K317">
            <v>2023</v>
          </cell>
          <cell r="M317">
            <v>2023</v>
          </cell>
        </row>
        <row r="318">
          <cell r="C318" t="str">
            <v>I_005-54-1-03.13-0665</v>
          </cell>
          <cell r="K318">
            <v>0</v>
          </cell>
          <cell r="M318">
            <v>0</v>
          </cell>
        </row>
        <row r="319">
          <cell r="C319" t="str">
            <v>I_000-52-1-03.21-0965</v>
          </cell>
          <cell r="K319">
            <v>2025</v>
          </cell>
          <cell r="M319">
            <v>2025</v>
          </cell>
        </row>
        <row r="320">
          <cell r="C320" t="str">
            <v>I_000-52-1-03.21-0966</v>
          </cell>
          <cell r="K320">
            <v>2025</v>
          </cell>
          <cell r="M320">
            <v>2025</v>
          </cell>
        </row>
        <row r="321">
          <cell r="C321" t="str">
            <v>I_000-52-1-03.21-0967</v>
          </cell>
          <cell r="K321">
            <v>2025</v>
          </cell>
          <cell r="M321">
            <v>2025</v>
          </cell>
        </row>
        <row r="322">
          <cell r="C322" t="str">
            <v>I_000-52-1-03.21-0968</v>
          </cell>
          <cell r="K322">
            <v>2025</v>
          </cell>
          <cell r="M322">
            <v>2025</v>
          </cell>
        </row>
        <row r="323">
          <cell r="C323" t="str">
            <v>I_000-52-1-03.21-0969</v>
          </cell>
          <cell r="K323">
            <v>2025</v>
          </cell>
          <cell r="M323">
            <v>2025</v>
          </cell>
        </row>
        <row r="324">
          <cell r="C324" t="str">
            <v>I_000-52-1-03.21-0970</v>
          </cell>
          <cell r="K324">
            <v>2025</v>
          </cell>
          <cell r="M324">
            <v>2025</v>
          </cell>
        </row>
        <row r="325">
          <cell r="C325" t="str">
            <v>I_000-52-1-03.21-0971</v>
          </cell>
          <cell r="K325">
            <v>2025</v>
          </cell>
          <cell r="M325">
            <v>2025</v>
          </cell>
        </row>
        <row r="326">
          <cell r="C326" t="str">
            <v>F_000-54-1-03.13-0010</v>
          </cell>
          <cell r="K326">
            <v>2017</v>
          </cell>
          <cell r="M326">
            <v>2018</v>
          </cell>
        </row>
        <row r="328">
          <cell r="C328" t="str">
            <v>I_006-51-1-04.60-0010</v>
          </cell>
          <cell r="K328">
            <v>0</v>
          </cell>
          <cell r="M328">
            <v>0</v>
          </cell>
        </row>
        <row r="329">
          <cell r="C329" t="str">
            <v>I_006-55-1-04.60-0009</v>
          </cell>
          <cell r="K329">
            <v>2020</v>
          </cell>
          <cell r="M329">
            <v>2020</v>
          </cell>
        </row>
        <row r="330">
          <cell r="C330" t="str">
            <v>I_006-55-1-04.60-0010</v>
          </cell>
          <cell r="K330">
            <v>2020</v>
          </cell>
          <cell r="M330">
            <v>2020</v>
          </cell>
        </row>
        <row r="331">
          <cell r="C331" t="str">
            <v>I_006-55-1-04.60-0011</v>
          </cell>
          <cell r="K331">
            <v>2021</v>
          </cell>
          <cell r="M331">
            <v>2021</v>
          </cell>
        </row>
        <row r="332">
          <cell r="C332" t="str">
            <v>I_006-55-1-04.60-0012</v>
          </cell>
          <cell r="K332">
            <v>2022</v>
          </cell>
          <cell r="M332">
            <v>2022</v>
          </cell>
        </row>
        <row r="333">
          <cell r="C333" t="str">
            <v>I_006-55-1-04.60-0013</v>
          </cell>
          <cell r="K333">
            <v>2022</v>
          </cell>
          <cell r="M333">
            <v>2022</v>
          </cell>
        </row>
        <row r="334">
          <cell r="C334" t="str">
            <v>I_006-52-1-04.60-0014</v>
          </cell>
          <cell r="K334">
            <v>2020</v>
          </cell>
          <cell r="M334">
            <v>2020</v>
          </cell>
        </row>
        <row r="335">
          <cell r="C335" t="str">
            <v>I_006-52-1-04.60-0015</v>
          </cell>
          <cell r="K335">
            <v>2021</v>
          </cell>
          <cell r="M335">
            <v>2021</v>
          </cell>
        </row>
        <row r="336">
          <cell r="C336" t="str">
            <v>I_006-52-1-04.60-0016</v>
          </cell>
          <cell r="K336">
            <v>2022</v>
          </cell>
          <cell r="M336">
            <v>2022</v>
          </cell>
        </row>
        <row r="337">
          <cell r="C337" t="str">
            <v>F_000-55-1-04.60-0001</v>
          </cell>
          <cell r="K337">
            <v>2016</v>
          </cell>
          <cell r="M337">
            <v>2017</v>
          </cell>
        </row>
        <row r="338">
          <cell r="C338" t="str">
            <v>F_000-54-1-04.60-0001</v>
          </cell>
          <cell r="K338">
            <v>2016</v>
          </cell>
          <cell r="M338">
            <v>2017</v>
          </cell>
        </row>
        <row r="339">
          <cell r="C339" t="str">
            <v>F_000-51-1-04.60-0002</v>
          </cell>
          <cell r="K339">
            <v>2016</v>
          </cell>
          <cell r="M339">
            <v>2017</v>
          </cell>
        </row>
        <row r="340">
          <cell r="C340" t="str">
            <v>G_000-52-1-03.11-0010</v>
          </cell>
          <cell r="K340">
            <v>0</v>
          </cell>
          <cell r="M340">
            <v>0</v>
          </cell>
        </row>
        <row r="341">
          <cell r="C341" t="str">
            <v>I_000-54-1-03.13-0660</v>
          </cell>
          <cell r="K341">
            <v>2017</v>
          </cell>
          <cell r="M341">
            <v>2018</v>
          </cell>
        </row>
        <row r="342">
          <cell r="C342" t="str">
            <v>I_000-52-1-03.31-0963</v>
          </cell>
          <cell r="K342">
            <v>2022</v>
          </cell>
          <cell r="M342">
            <v>2022</v>
          </cell>
        </row>
        <row r="343">
          <cell r="C343" t="str">
            <v>I_000-52-1-03.31-0964</v>
          </cell>
          <cell r="K343">
            <v>2022</v>
          </cell>
          <cell r="M343">
            <v>2022</v>
          </cell>
        </row>
        <row r="344">
          <cell r="C344" t="str">
            <v>I_000-52-1-03.31-0965</v>
          </cell>
          <cell r="K344">
            <v>2022</v>
          </cell>
          <cell r="M344">
            <v>2022</v>
          </cell>
        </row>
        <row r="345">
          <cell r="C345" t="str">
            <v>I_000-52-1-03.31-0967</v>
          </cell>
          <cell r="K345">
            <v>2022</v>
          </cell>
          <cell r="M345">
            <v>2022</v>
          </cell>
        </row>
        <row r="346">
          <cell r="C346" t="str">
            <v>I_000-52-1-03.31-0970</v>
          </cell>
          <cell r="K346">
            <v>2022</v>
          </cell>
          <cell r="M346">
            <v>2022</v>
          </cell>
        </row>
        <row r="347">
          <cell r="C347" t="str">
            <v>I_000-52-1-03.31-0971</v>
          </cell>
          <cell r="K347">
            <v>2022</v>
          </cell>
          <cell r="M347">
            <v>2022</v>
          </cell>
        </row>
        <row r="348">
          <cell r="C348" t="str">
            <v>I_000-52-1-03.31-0973</v>
          </cell>
          <cell r="K348">
            <v>2022</v>
          </cell>
          <cell r="M348">
            <v>2022</v>
          </cell>
        </row>
        <row r="349">
          <cell r="C349" t="str">
            <v>I_000-52-1-03.31-0974</v>
          </cell>
          <cell r="K349">
            <v>2022</v>
          </cell>
          <cell r="M349">
            <v>2022</v>
          </cell>
        </row>
        <row r="350">
          <cell r="C350" t="str">
            <v>I_000-52-1-03.31-0975</v>
          </cell>
          <cell r="K350">
            <v>2022</v>
          </cell>
          <cell r="M350">
            <v>2022</v>
          </cell>
        </row>
        <row r="351">
          <cell r="C351" t="str">
            <v>I_000-52-1-03.31-0976</v>
          </cell>
          <cell r="K351">
            <v>2022</v>
          </cell>
          <cell r="M351">
            <v>2022</v>
          </cell>
        </row>
        <row r="352">
          <cell r="C352" t="str">
            <v>I_000-52-1-03.31-0977</v>
          </cell>
          <cell r="K352">
            <v>2022</v>
          </cell>
          <cell r="M352">
            <v>2022</v>
          </cell>
        </row>
        <row r="353">
          <cell r="C353" t="str">
            <v>I_000-52-1-03.31-0978</v>
          </cell>
          <cell r="K353">
            <v>2023</v>
          </cell>
          <cell r="M353">
            <v>2023</v>
          </cell>
        </row>
        <row r="354">
          <cell r="C354" t="str">
            <v>I_000-52-1-03.31-0979</v>
          </cell>
          <cell r="K354">
            <v>2022</v>
          </cell>
          <cell r="M354">
            <v>2022</v>
          </cell>
        </row>
        <row r="355">
          <cell r="C355" t="str">
            <v>I_000-52-1-03.31-0980</v>
          </cell>
          <cell r="K355">
            <v>2022</v>
          </cell>
          <cell r="M355">
            <v>2022</v>
          </cell>
        </row>
        <row r="356">
          <cell r="C356" t="str">
            <v>F_000-55-1-03.13-1151</v>
          </cell>
          <cell r="K356">
            <v>2017</v>
          </cell>
          <cell r="M356">
            <v>2018</v>
          </cell>
        </row>
        <row r="357">
          <cell r="C357" t="str">
            <v>F_000-51-1-03.21-0645</v>
          </cell>
          <cell r="K357">
            <v>2019</v>
          </cell>
          <cell r="M357">
            <v>2020</v>
          </cell>
        </row>
        <row r="360">
          <cell r="C360" t="str">
            <v>I_000-52-1-03.31-0985</v>
          </cell>
          <cell r="K360">
            <v>2023</v>
          </cell>
          <cell r="M360">
            <v>2023</v>
          </cell>
        </row>
        <row r="361">
          <cell r="C361" t="str">
            <v>F_000-55-1-03.13-0018</v>
          </cell>
          <cell r="K361">
            <v>2016</v>
          </cell>
          <cell r="M361">
            <v>2017</v>
          </cell>
        </row>
        <row r="362">
          <cell r="C362" t="str">
            <v>F_000-51-1-03.21-0947</v>
          </cell>
          <cell r="K362">
            <v>2019</v>
          </cell>
          <cell r="M362">
            <v>2020</v>
          </cell>
        </row>
        <row r="363">
          <cell r="C363" t="str">
            <v>I_000-55-1-03.13-1639</v>
          </cell>
          <cell r="K363">
            <v>2019</v>
          </cell>
          <cell r="M363">
            <v>2020</v>
          </cell>
        </row>
        <row r="364">
          <cell r="C364" t="str">
            <v>F_000-51-1-03.21-0643</v>
          </cell>
          <cell r="K364">
            <v>2015</v>
          </cell>
          <cell r="M364">
            <v>2016</v>
          </cell>
        </row>
        <row r="365">
          <cell r="C365" t="str">
            <v>F_000-51-1-03.21-0945</v>
          </cell>
          <cell r="K365">
            <v>2015</v>
          </cell>
          <cell r="M365">
            <v>2016</v>
          </cell>
        </row>
        <row r="366">
          <cell r="C366" t="str">
            <v>I_005-51-1-03.13-0008</v>
          </cell>
          <cell r="K366">
            <v>2025</v>
          </cell>
          <cell r="M366">
            <v>2025</v>
          </cell>
        </row>
        <row r="367">
          <cell r="C367" t="str">
            <v>I_005-51-1-03.13-0009</v>
          </cell>
          <cell r="K367">
            <v>2025</v>
          </cell>
          <cell r="M367">
            <v>2025</v>
          </cell>
        </row>
        <row r="368">
          <cell r="C368" t="str">
            <v>I_005-51-1-03.13-0007</v>
          </cell>
          <cell r="K368">
            <v>2025</v>
          </cell>
          <cell r="M368">
            <v>2025</v>
          </cell>
        </row>
        <row r="369">
          <cell r="C369" t="str">
            <v>I_005-51-1-03.13-0010</v>
          </cell>
          <cell r="K369">
            <v>2025</v>
          </cell>
          <cell r="M369">
            <v>2025</v>
          </cell>
        </row>
        <row r="370">
          <cell r="C370" t="str">
            <v>I_005-51-1-03.13-0012</v>
          </cell>
          <cell r="K370">
            <v>2025</v>
          </cell>
          <cell r="M370">
            <v>2025</v>
          </cell>
        </row>
        <row r="371">
          <cell r="C371" t="str">
            <v>I_000-55-1-03.31-1881</v>
          </cell>
          <cell r="K371">
            <v>2024</v>
          </cell>
          <cell r="M371">
            <v>2024</v>
          </cell>
        </row>
        <row r="372">
          <cell r="C372" t="str">
            <v>I_000-52-1-03.31-1042</v>
          </cell>
          <cell r="K372">
            <v>2024</v>
          </cell>
          <cell r="M372">
            <v>2024</v>
          </cell>
        </row>
        <row r="373">
          <cell r="C373" t="str">
            <v>I_000-52-1-04.60-0003</v>
          </cell>
          <cell r="K373">
            <v>2022</v>
          </cell>
          <cell r="M373">
            <v>2022</v>
          </cell>
        </row>
        <row r="374">
          <cell r="C374" t="str">
            <v>F_000-54-1-03.13-0028</v>
          </cell>
          <cell r="K374">
            <v>2016</v>
          </cell>
          <cell r="M374">
            <v>2017</v>
          </cell>
        </row>
        <row r="375">
          <cell r="C375" t="str">
            <v>I_000-52-1-03.31-1033</v>
          </cell>
          <cell r="K375">
            <v>2023</v>
          </cell>
          <cell r="M375">
            <v>2023</v>
          </cell>
        </row>
        <row r="378">
          <cell r="C378" t="str">
            <v>J_006-55-1-04.60-0028</v>
          </cell>
          <cell r="K378">
            <v>2022</v>
          </cell>
          <cell r="M378">
            <v>2022</v>
          </cell>
        </row>
        <row r="379">
          <cell r="C379" t="str">
            <v>J_006-54-1-04.60-0006</v>
          </cell>
          <cell r="K379">
            <v>2020</v>
          </cell>
          <cell r="M379">
            <v>2020</v>
          </cell>
        </row>
        <row r="380">
          <cell r="C380" t="str">
            <v>J_000-52-1-04.60-0031</v>
          </cell>
          <cell r="K380">
            <v>2021</v>
          </cell>
          <cell r="M380">
            <v>2021</v>
          </cell>
        </row>
        <row r="381">
          <cell r="C381" t="str">
            <v>J_006-55-1-04.60-0031</v>
          </cell>
          <cell r="K381">
            <v>2023</v>
          </cell>
          <cell r="M381">
            <v>2023</v>
          </cell>
        </row>
        <row r="456">
          <cell r="C456" t="str">
            <v>Г</v>
          </cell>
        </row>
        <row r="457">
          <cell r="C457" t="str">
            <v>Г</v>
          </cell>
        </row>
        <row r="458">
          <cell r="C458" t="str">
            <v>F_000-54-1-01.12-0663</v>
          </cell>
          <cell r="K458">
            <v>2019</v>
          </cell>
          <cell r="M458">
            <v>2019</v>
          </cell>
        </row>
        <row r="459">
          <cell r="C459" t="str">
            <v>F_000-54-1-01.12-0667</v>
          </cell>
          <cell r="K459">
            <v>2017</v>
          </cell>
          <cell r="M459">
            <v>2017</v>
          </cell>
        </row>
        <row r="460">
          <cell r="C460" t="str">
            <v>F_000-55-1-01.12-0300</v>
          </cell>
          <cell r="K460">
            <v>0</v>
          </cell>
          <cell r="M460">
            <v>0</v>
          </cell>
        </row>
        <row r="461">
          <cell r="C461" t="str">
            <v>G_000-54-1-01.12-0671</v>
          </cell>
          <cell r="K461">
            <v>0</v>
          </cell>
          <cell r="M461">
            <v>0</v>
          </cell>
        </row>
        <row r="462">
          <cell r="C462" t="str">
            <v>F_000-51-1-01.21-0001</v>
          </cell>
          <cell r="K462">
            <v>0</v>
          </cell>
          <cell r="M462">
            <v>0</v>
          </cell>
        </row>
        <row r="463">
          <cell r="C463" t="str">
            <v>F_000-54-1-01.21-0512</v>
          </cell>
          <cell r="K463">
            <v>2019</v>
          </cell>
          <cell r="M463">
            <v>2019</v>
          </cell>
        </row>
        <row r="464">
          <cell r="C464" t="str">
            <v>F_000-54-1-01.21-0310</v>
          </cell>
          <cell r="K464">
            <v>0</v>
          </cell>
          <cell r="M464">
            <v>2018</v>
          </cell>
        </row>
        <row r="465">
          <cell r="C465" t="str">
            <v>F_000-54-1-01.32-0187</v>
          </cell>
          <cell r="K465">
            <v>2019</v>
          </cell>
          <cell r="M465">
            <v>2019</v>
          </cell>
        </row>
        <row r="466">
          <cell r="C466" t="str">
            <v>F_000-52-1-01.31-0033</v>
          </cell>
          <cell r="K466">
            <v>0</v>
          </cell>
          <cell r="M466">
            <v>0</v>
          </cell>
        </row>
        <row r="467">
          <cell r="C467" t="str">
            <v>F_000-55-1-01.32-1214</v>
          </cell>
          <cell r="K467">
            <v>2017</v>
          </cell>
          <cell r="M467">
            <v>2018</v>
          </cell>
        </row>
        <row r="468">
          <cell r="C468" t="str">
            <v>F_000-55-1-01.32-1217</v>
          </cell>
          <cell r="K468">
            <v>2017</v>
          </cell>
          <cell r="M468">
            <v>2017</v>
          </cell>
        </row>
        <row r="469">
          <cell r="C469" t="str">
            <v>F_000-55-1-01.32-1218</v>
          </cell>
          <cell r="K469">
            <v>2017</v>
          </cell>
          <cell r="M469">
            <v>2018</v>
          </cell>
        </row>
        <row r="470">
          <cell r="C470" t="str">
            <v>F_000-55-1-01.32-1222</v>
          </cell>
          <cell r="K470">
            <v>0</v>
          </cell>
          <cell r="M470">
            <v>0</v>
          </cell>
        </row>
        <row r="471">
          <cell r="C471" t="str">
            <v>F_000-55-1-01.32-1226</v>
          </cell>
          <cell r="K471">
            <v>2017</v>
          </cell>
          <cell r="M471">
            <v>2017</v>
          </cell>
        </row>
        <row r="472">
          <cell r="C472" t="str">
            <v>F_000-55-1-01.32-1228</v>
          </cell>
          <cell r="K472">
            <v>2016</v>
          </cell>
          <cell r="M472">
            <v>2016</v>
          </cell>
        </row>
        <row r="473">
          <cell r="C473" t="str">
            <v>F_000-54-1-01.32-0202</v>
          </cell>
          <cell r="K473">
            <v>2016</v>
          </cell>
          <cell r="M473">
            <v>2016</v>
          </cell>
        </row>
        <row r="474">
          <cell r="C474" t="str">
            <v>F_000-55-1-01.32-1229</v>
          </cell>
          <cell r="K474">
            <v>2017</v>
          </cell>
          <cell r="M474">
            <v>2018</v>
          </cell>
        </row>
        <row r="475">
          <cell r="C475" t="str">
            <v>F_000-55-1-01.32-1230</v>
          </cell>
          <cell r="K475">
            <v>0</v>
          </cell>
          <cell r="M475">
            <v>0</v>
          </cell>
        </row>
        <row r="476">
          <cell r="C476" t="str">
            <v>F_000-54-1-01.33-0206</v>
          </cell>
          <cell r="K476">
            <v>2017</v>
          </cell>
          <cell r="M476">
            <v>2017</v>
          </cell>
        </row>
        <row r="477">
          <cell r="C477" t="str">
            <v>F_000-54-1-01.32-0211</v>
          </cell>
          <cell r="K477">
            <v>2017</v>
          </cell>
          <cell r="M477">
            <v>2018</v>
          </cell>
        </row>
        <row r="478">
          <cell r="C478" t="str">
            <v>F_000-55-1-01.32-1231</v>
          </cell>
          <cell r="K478">
            <v>2017</v>
          </cell>
          <cell r="M478">
            <v>2017</v>
          </cell>
        </row>
        <row r="479">
          <cell r="C479" t="str">
            <v>F_000-55-1-01.32-1232</v>
          </cell>
          <cell r="K479">
            <v>2017</v>
          </cell>
          <cell r="M479">
            <v>2018</v>
          </cell>
        </row>
        <row r="481">
          <cell r="C481" t="str">
            <v>F_000-52-1-01.32-0020</v>
          </cell>
          <cell r="K481">
            <v>0</v>
          </cell>
          <cell r="M481">
            <v>0</v>
          </cell>
        </row>
        <row r="482">
          <cell r="C482" t="str">
            <v>F_000-52-1-01.31-0034</v>
          </cell>
          <cell r="K482">
            <v>2017</v>
          </cell>
          <cell r="M482">
            <v>2017</v>
          </cell>
        </row>
        <row r="483">
          <cell r="C483" t="str">
            <v>F_000-54-1-01.31-0001</v>
          </cell>
          <cell r="K483">
            <v>0</v>
          </cell>
          <cell r="M483">
            <v>0</v>
          </cell>
        </row>
        <row r="484">
          <cell r="C484" t="str">
            <v>F_000-54-1-01.32-0009</v>
          </cell>
          <cell r="K484">
            <v>0</v>
          </cell>
          <cell r="M484">
            <v>0</v>
          </cell>
        </row>
        <row r="485">
          <cell r="C485" t="str">
            <v>I_007-54-1-01.32-0498</v>
          </cell>
          <cell r="K485">
            <v>0</v>
          </cell>
          <cell r="M485">
            <v>0</v>
          </cell>
        </row>
        <row r="486">
          <cell r="C486" t="str">
            <v>I_007-54-1-01.32-0499</v>
          </cell>
          <cell r="K486">
            <v>0</v>
          </cell>
          <cell r="M486">
            <v>0</v>
          </cell>
        </row>
        <row r="487">
          <cell r="C487" t="str">
            <v>F_000-54-1-01.32-0010</v>
          </cell>
          <cell r="K487">
            <v>0</v>
          </cell>
          <cell r="M487">
            <v>0</v>
          </cell>
        </row>
        <row r="488">
          <cell r="C488" t="str">
            <v>F_000-54-1-01.32-0011</v>
          </cell>
          <cell r="K488">
            <v>0</v>
          </cell>
          <cell r="M488">
            <v>0</v>
          </cell>
        </row>
        <row r="489">
          <cell r="C489" t="str">
            <v>F_000-54-1-01.32-0012</v>
          </cell>
          <cell r="K489">
            <v>0</v>
          </cell>
          <cell r="M489">
            <v>0</v>
          </cell>
        </row>
        <row r="490">
          <cell r="C490" t="str">
            <v>F_000-54-1-01.32-0013</v>
          </cell>
          <cell r="K490">
            <v>0</v>
          </cell>
          <cell r="M490">
            <v>0</v>
          </cell>
        </row>
        <row r="491">
          <cell r="C491" t="str">
            <v>F_000-54-1-01.32-0014</v>
          </cell>
          <cell r="K491">
            <v>2016</v>
          </cell>
          <cell r="M491">
            <v>2016</v>
          </cell>
        </row>
        <row r="492">
          <cell r="C492" t="str">
            <v>F_000-54-1-01.32-0015</v>
          </cell>
          <cell r="K492">
            <v>0</v>
          </cell>
          <cell r="M492">
            <v>0</v>
          </cell>
        </row>
        <row r="493">
          <cell r="C493" t="str">
            <v>F_000-54-1-01.32-0016</v>
          </cell>
          <cell r="K493">
            <v>0</v>
          </cell>
          <cell r="M493">
            <v>0</v>
          </cell>
        </row>
        <row r="494">
          <cell r="C494" t="str">
            <v>F_000-54-1-01.32-0017</v>
          </cell>
          <cell r="K494">
            <v>2016</v>
          </cell>
          <cell r="M494">
            <v>2017</v>
          </cell>
        </row>
        <row r="495">
          <cell r="C495" t="str">
            <v>F_000-54-1-01.32-0018</v>
          </cell>
          <cell r="K495">
            <v>0</v>
          </cell>
          <cell r="M495">
            <v>0</v>
          </cell>
        </row>
        <row r="496">
          <cell r="C496" t="str">
            <v>F_000-55-1-01.32-0054</v>
          </cell>
          <cell r="K496">
            <v>2016</v>
          </cell>
          <cell r="M496">
            <v>2017</v>
          </cell>
        </row>
        <row r="497">
          <cell r="C497" t="str">
            <v>F_000-55-1-01.32-0055</v>
          </cell>
          <cell r="K497">
            <v>2016</v>
          </cell>
          <cell r="M497">
            <v>2016</v>
          </cell>
        </row>
        <row r="498">
          <cell r="C498" t="str">
            <v>F_000-55-1-01.32-0056</v>
          </cell>
          <cell r="K498">
            <v>2022</v>
          </cell>
          <cell r="M498">
            <v>2022</v>
          </cell>
        </row>
        <row r="499">
          <cell r="C499" t="str">
            <v>F_000-55-1-01.32-0057</v>
          </cell>
          <cell r="K499">
            <v>0</v>
          </cell>
          <cell r="M499">
            <v>0</v>
          </cell>
        </row>
        <row r="500">
          <cell r="C500" t="str">
            <v>F_000-55-1-01.32-0059</v>
          </cell>
          <cell r="K500">
            <v>2020</v>
          </cell>
          <cell r="M500">
            <v>2021</v>
          </cell>
        </row>
        <row r="501">
          <cell r="C501" t="str">
            <v>F_000-55-1-01.32-0060</v>
          </cell>
          <cell r="K501">
            <v>0</v>
          </cell>
          <cell r="M501">
            <v>0</v>
          </cell>
        </row>
        <row r="502">
          <cell r="C502" t="str">
            <v>F_000-55-1-01.32-0061</v>
          </cell>
          <cell r="K502">
            <v>2024</v>
          </cell>
          <cell r="M502">
            <v>2025</v>
          </cell>
        </row>
        <row r="503">
          <cell r="C503" t="str">
            <v>F_000-53-1-01.32-0057</v>
          </cell>
          <cell r="K503">
            <v>0</v>
          </cell>
          <cell r="M503">
            <v>0</v>
          </cell>
        </row>
        <row r="504">
          <cell r="C504" t="str">
            <v>F_000-53-1-01.32-0058</v>
          </cell>
          <cell r="K504">
            <v>0</v>
          </cell>
          <cell r="M504">
            <v>0</v>
          </cell>
        </row>
        <row r="505">
          <cell r="C505" t="str">
            <v>F_000-53-1-01.33-0106</v>
          </cell>
          <cell r="K505">
            <v>2017</v>
          </cell>
          <cell r="M505">
            <v>2017</v>
          </cell>
        </row>
        <row r="506">
          <cell r="C506" t="str">
            <v>F_000-53-1-01.32-0061</v>
          </cell>
          <cell r="K506">
            <v>2017</v>
          </cell>
          <cell r="M506">
            <v>2017</v>
          </cell>
        </row>
        <row r="507">
          <cell r="C507" t="str">
            <v>I_000-52-1-01.31-0035</v>
          </cell>
          <cell r="K507">
            <v>2022</v>
          </cell>
          <cell r="M507">
            <v>2023</v>
          </cell>
        </row>
        <row r="508">
          <cell r="C508" t="str">
            <v>I_000-52-0-01.31-0001</v>
          </cell>
          <cell r="K508">
            <v>0</v>
          </cell>
          <cell r="M508">
            <v>0</v>
          </cell>
        </row>
        <row r="509">
          <cell r="C509" t="str">
            <v>I_007-55-1-01.32-1920</v>
          </cell>
          <cell r="K509">
            <v>2020</v>
          </cell>
          <cell r="M509">
            <v>2020</v>
          </cell>
        </row>
        <row r="510">
          <cell r="C510" t="str">
            <v>I_007-55-1-01.32-1919</v>
          </cell>
          <cell r="K510">
            <v>2020</v>
          </cell>
          <cell r="M510">
            <v>2020</v>
          </cell>
        </row>
        <row r="511">
          <cell r="C511" t="str">
            <v>I_000-55-1-01.32-1844</v>
          </cell>
          <cell r="K511">
            <v>2023</v>
          </cell>
          <cell r="M511">
            <v>2024</v>
          </cell>
        </row>
        <row r="512">
          <cell r="C512" t="str">
            <v>I_000-55-1-01.32-1845</v>
          </cell>
          <cell r="K512">
            <v>2022</v>
          </cell>
          <cell r="M512">
            <v>2022</v>
          </cell>
        </row>
        <row r="513">
          <cell r="C513" t="str">
            <v>I_000-55-1-01.32-1847</v>
          </cell>
          <cell r="K513">
            <v>2023</v>
          </cell>
          <cell r="M513">
            <v>2024</v>
          </cell>
        </row>
        <row r="514">
          <cell r="C514" t="str">
            <v>I_000-54-1-01.32-0488</v>
          </cell>
          <cell r="K514">
            <v>0</v>
          </cell>
          <cell r="M514">
            <v>0</v>
          </cell>
        </row>
        <row r="515">
          <cell r="C515" t="str">
            <v>F_000-54-1-01.41-0249</v>
          </cell>
          <cell r="K515">
            <v>2016</v>
          </cell>
          <cell r="M515">
            <v>2016</v>
          </cell>
        </row>
        <row r="516">
          <cell r="C516" t="str">
            <v>F_000-53-1-01.41-0449</v>
          </cell>
          <cell r="K516">
            <v>2016</v>
          </cell>
          <cell r="M516">
            <v>2017</v>
          </cell>
        </row>
        <row r="517">
          <cell r="C517" t="str">
            <v>F_000-52-1-01.41-0287</v>
          </cell>
          <cell r="K517">
            <v>2016</v>
          </cell>
          <cell r="M517">
            <v>2016</v>
          </cell>
        </row>
        <row r="518">
          <cell r="C518" t="str">
            <v>F_000-51-1-01.41-0028</v>
          </cell>
          <cell r="K518">
            <v>2016</v>
          </cell>
          <cell r="M518">
            <v>2016</v>
          </cell>
        </row>
        <row r="519">
          <cell r="C519" t="str">
            <v>F_000-55-1-01.41-0044</v>
          </cell>
          <cell r="K519">
            <v>2016</v>
          </cell>
          <cell r="M519">
            <v>2017</v>
          </cell>
        </row>
        <row r="520">
          <cell r="C520" t="str">
            <v>G_000-55-1-01.41-2490</v>
          </cell>
          <cell r="K520">
            <v>2016</v>
          </cell>
          <cell r="M520">
            <v>2017</v>
          </cell>
        </row>
        <row r="521">
          <cell r="C521" t="str">
            <v>G_000-55-1-01.41-2491</v>
          </cell>
          <cell r="K521">
            <v>2016</v>
          </cell>
          <cell r="M521">
            <v>2017</v>
          </cell>
        </row>
        <row r="522">
          <cell r="C522" t="str">
            <v>F_000-53-1-02.31-0290</v>
          </cell>
          <cell r="K522">
            <v>2016</v>
          </cell>
          <cell r="M522">
            <v>2017</v>
          </cell>
        </row>
        <row r="523">
          <cell r="C523" t="str">
            <v>F_000-53-1-02.31-0013</v>
          </cell>
          <cell r="K523">
            <v>2016</v>
          </cell>
          <cell r="M523">
            <v>2017</v>
          </cell>
        </row>
        <row r="524">
          <cell r="C524" t="str">
            <v>G_000-52-1-02.41-0552</v>
          </cell>
          <cell r="K524">
            <v>0</v>
          </cell>
          <cell r="M524">
            <v>0</v>
          </cell>
        </row>
        <row r="525">
          <cell r="C525" t="str">
            <v>I_000-52-1-02.41-0554</v>
          </cell>
          <cell r="K525">
            <v>2021</v>
          </cell>
          <cell r="M525">
            <v>2021</v>
          </cell>
        </row>
        <row r="526">
          <cell r="C526" t="str">
            <v>I_000-52-1-02.41-0555</v>
          </cell>
          <cell r="K526">
            <v>2021</v>
          </cell>
          <cell r="M526">
            <v>2021</v>
          </cell>
        </row>
        <row r="527">
          <cell r="C527" t="str">
            <v>I_000-52-1-02.41-0556</v>
          </cell>
          <cell r="K527">
            <v>2021</v>
          </cell>
          <cell r="M527">
            <v>2021</v>
          </cell>
        </row>
        <row r="528">
          <cell r="C528" t="str">
            <v>I_000-52-1-02.41-0557</v>
          </cell>
          <cell r="K528">
            <v>2021</v>
          </cell>
          <cell r="M528">
            <v>2021</v>
          </cell>
        </row>
        <row r="529">
          <cell r="C529" t="str">
            <v>I_000-52-1-02.41-0558</v>
          </cell>
          <cell r="K529">
            <v>2021</v>
          </cell>
          <cell r="M529">
            <v>2021</v>
          </cell>
        </row>
        <row r="530">
          <cell r="C530" t="str">
            <v>I_000-52-1-02.41-0559</v>
          </cell>
          <cell r="K530">
            <v>2021</v>
          </cell>
          <cell r="M530">
            <v>2021</v>
          </cell>
        </row>
        <row r="531">
          <cell r="C531" t="str">
            <v>F_000-52-1-01.32-0018</v>
          </cell>
          <cell r="K531">
            <v>0</v>
          </cell>
          <cell r="M531">
            <v>0</v>
          </cell>
        </row>
        <row r="532">
          <cell r="C532" t="str">
            <v>F_000-55-1-01.32-0058</v>
          </cell>
          <cell r="K532">
            <v>0</v>
          </cell>
          <cell r="M532">
            <v>0</v>
          </cell>
        </row>
        <row r="533">
          <cell r="C533" t="str">
            <v>F_000-52-1-01.12-0025</v>
          </cell>
          <cell r="K533">
            <v>2016</v>
          </cell>
          <cell r="M533">
            <v>2017</v>
          </cell>
        </row>
        <row r="534">
          <cell r="C534" t="str">
            <v>F_000-55-1-01.12-1293</v>
          </cell>
          <cell r="K534">
            <v>2016</v>
          </cell>
          <cell r="M534">
            <v>2017</v>
          </cell>
        </row>
        <row r="535">
          <cell r="C535" t="str">
            <v>F_000-55-1-01.12-1122</v>
          </cell>
          <cell r="K535">
            <v>2016</v>
          </cell>
          <cell r="M535">
            <v>2016</v>
          </cell>
        </row>
        <row r="536">
          <cell r="C536" t="str">
            <v>F_000-55-1-01.12-1126</v>
          </cell>
          <cell r="K536">
            <v>2019</v>
          </cell>
          <cell r="M536">
            <v>2019</v>
          </cell>
        </row>
        <row r="537">
          <cell r="C537" t="str">
            <v>F_000-55-1-01.12-1128</v>
          </cell>
          <cell r="K537">
            <v>2019</v>
          </cell>
          <cell r="M537">
            <v>2019</v>
          </cell>
        </row>
        <row r="538">
          <cell r="C538" t="str">
            <v>F_000-55-1-01.12-1129</v>
          </cell>
          <cell r="K538">
            <v>2016</v>
          </cell>
          <cell r="M538">
            <v>2016</v>
          </cell>
        </row>
        <row r="539">
          <cell r="C539" t="str">
            <v>F_000-55-1-01.12-1294</v>
          </cell>
          <cell r="K539">
            <v>2019</v>
          </cell>
          <cell r="M539">
            <v>2020</v>
          </cell>
        </row>
        <row r="540">
          <cell r="C540" t="str">
            <v>F_000-55-1-01.12-0846</v>
          </cell>
          <cell r="K540">
            <v>2019</v>
          </cell>
          <cell r="M540">
            <v>2020</v>
          </cell>
        </row>
        <row r="541">
          <cell r="C541" t="str">
            <v>F_000-55-1-01.12-1302</v>
          </cell>
          <cell r="K541">
            <v>2019</v>
          </cell>
          <cell r="M541">
            <v>2020</v>
          </cell>
        </row>
        <row r="542">
          <cell r="C542" t="str">
            <v>F_000-55-1-01.12-1303</v>
          </cell>
          <cell r="K542">
            <v>0</v>
          </cell>
          <cell r="M542">
            <v>0</v>
          </cell>
        </row>
        <row r="543">
          <cell r="C543" t="str">
            <v>F_000-55-1-01.12-1297</v>
          </cell>
          <cell r="K543">
            <v>2016</v>
          </cell>
          <cell r="M543">
            <v>2017</v>
          </cell>
        </row>
        <row r="544">
          <cell r="C544" t="str">
            <v>I_000-52-1-01.11-0005</v>
          </cell>
          <cell r="K544">
            <v>2018</v>
          </cell>
          <cell r="M544">
            <v>2018</v>
          </cell>
        </row>
        <row r="545">
          <cell r="C545" t="str">
            <v>I_000-52-1-01.11-0003</v>
          </cell>
          <cell r="K545">
            <v>2018</v>
          </cell>
          <cell r="M545">
            <v>2018</v>
          </cell>
        </row>
        <row r="546">
          <cell r="C546" t="str">
            <v>I_000-52-1-01.12-0029</v>
          </cell>
          <cell r="K546">
            <v>2018</v>
          </cell>
          <cell r="M546">
            <v>2018</v>
          </cell>
        </row>
        <row r="547">
          <cell r="C547" t="str">
            <v>F_000-54-1-01.12-0180</v>
          </cell>
          <cell r="K547">
            <v>2019</v>
          </cell>
          <cell r="M547">
            <v>2019</v>
          </cell>
        </row>
        <row r="548">
          <cell r="C548" t="str">
            <v>F_000-54-1-01.12-0655</v>
          </cell>
          <cell r="K548">
            <v>2016</v>
          </cell>
          <cell r="M548">
            <v>2016</v>
          </cell>
        </row>
        <row r="549">
          <cell r="C549" t="str">
            <v>F_000-54-1-01.12-0656</v>
          </cell>
          <cell r="K549">
            <v>0</v>
          </cell>
          <cell r="M549">
            <v>0</v>
          </cell>
        </row>
        <row r="550">
          <cell r="C550" t="str">
            <v>F_000-54-1-01.12-0657</v>
          </cell>
          <cell r="K550">
            <v>0</v>
          </cell>
          <cell r="M550">
            <v>0</v>
          </cell>
        </row>
        <row r="551">
          <cell r="C551" t="str">
            <v>F_000-54-1-01.12-0658</v>
          </cell>
          <cell r="K551">
            <v>0</v>
          </cell>
          <cell r="M551">
            <v>0</v>
          </cell>
        </row>
        <row r="552">
          <cell r="C552" t="str">
            <v>F_000-54-1-01.12-0659</v>
          </cell>
          <cell r="K552">
            <v>0</v>
          </cell>
          <cell r="M552">
            <v>0</v>
          </cell>
        </row>
        <row r="554">
          <cell r="C554" t="str">
            <v>F_000-55-1-01.12-1118</v>
          </cell>
          <cell r="K554">
            <v>0</v>
          </cell>
          <cell r="M554">
            <v>0</v>
          </cell>
        </row>
        <row r="555">
          <cell r="C555" t="str">
            <v>F_000-55-1-01.12-1119</v>
          </cell>
          <cell r="K555">
            <v>2017</v>
          </cell>
          <cell r="M555">
            <v>2018</v>
          </cell>
        </row>
        <row r="556">
          <cell r="C556" t="str">
            <v>F_000-55-1-01.12-1299</v>
          </cell>
          <cell r="K556">
            <v>2017</v>
          </cell>
          <cell r="M556">
            <v>2018</v>
          </cell>
        </row>
        <row r="557">
          <cell r="C557" t="str">
            <v>F_000-55-1-01.12-1304</v>
          </cell>
          <cell r="K557">
            <v>2019</v>
          </cell>
          <cell r="M557">
            <v>2019</v>
          </cell>
        </row>
        <row r="558">
          <cell r="C558" t="str">
            <v>F_000-55-1-01.12-1305</v>
          </cell>
          <cell r="K558">
            <v>2017</v>
          </cell>
          <cell r="M558">
            <v>2018</v>
          </cell>
        </row>
        <row r="559">
          <cell r="C559" t="str">
            <v>F_000-54-1-01.12-0661</v>
          </cell>
          <cell r="K559">
            <v>2017</v>
          </cell>
          <cell r="M559">
            <v>2017</v>
          </cell>
        </row>
        <row r="561">
          <cell r="C561" t="str">
            <v>F_000-54-1-01.12-0664</v>
          </cell>
          <cell r="K561">
            <v>2017</v>
          </cell>
          <cell r="M561">
            <v>2018</v>
          </cell>
        </row>
        <row r="562">
          <cell r="C562" t="str">
            <v>F_000-54-1-01.12-0665</v>
          </cell>
          <cell r="K562">
            <v>2017</v>
          </cell>
          <cell r="M562">
            <v>2017</v>
          </cell>
        </row>
        <row r="563">
          <cell r="C563" t="str">
            <v>F_000-54-1-01.12-0666</v>
          </cell>
          <cell r="K563">
            <v>2017</v>
          </cell>
          <cell r="M563">
            <v>2017</v>
          </cell>
        </row>
        <row r="564">
          <cell r="C564" t="str">
            <v>F_000-54-1-01.12-0668</v>
          </cell>
          <cell r="K564">
            <v>2017</v>
          </cell>
          <cell r="M564">
            <v>2017</v>
          </cell>
        </row>
        <row r="565">
          <cell r="C565" t="str">
            <v>F_000-54-1-01.12-0669</v>
          </cell>
          <cell r="K565">
            <v>0</v>
          </cell>
          <cell r="M565">
            <v>2018</v>
          </cell>
        </row>
        <row r="567">
          <cell r="C567" t="str">
            <v>F_000-52-1-01.21-0060</v>
          </cell>
          <cell r="K567">
            <v>0</v>
          </cell>
          <cell r="M567">
            <v>0</v>
          </cell>
        </row>
        <row r="568">
          <cell r="C568" t="str">
            <v>I_004-52-1-01.21-0071</v>
          </cell>
          <cell r="K568">
            <v>2019</v>
          </cell>
          <cell r="M568">
            <v>2019</v>
          </cell>
        </row>
        <row r="569">
          <cell r="C569" t="str">
            <v>I_004-52-1-01.21-0072</v>
          </cell>
          <cell r="K569">
            <v>2019</v>
          </cell>
          <cell r="M569">
            <v>2019</v>
          </cell>
        </row>
        <row r="570">
          <cell r="C570" t="str">
            <v>I_004-52-1-01.21-0073</v>
          </cell>
          <cell r="K570">
            <v>2019</v>
          </cell>
          <cell r="M570">
            <v>2019</v>
          </cell>
        </row>
        <row r="571">
          <cell r="C571" t="str">
            <v>I_004-52-1-01.21-0074</v>
          </cell>
          <cell r="K571">
            <v>2019</v>
          </cell>
          <cell r="M571">
            <v>2019</v>
          </cell>
        </row>
        <row r="572">
          <cell r="C572" t="str">
            <v>I_004-52-1-01.21-0075</v>
          </cell>
          <cell r="K572">
            <v>2019</v>
          </cell>
          <cell r="M572">
            <v>2019</v>
          </cell>
        </row>
        <row r="573">
          <cell r="C573" t="str">
            <v>I_004-52-1-01.21-0076</v>
          </cell>
          <cell r="K573">
            <v>2019</v>
          </cell>
          <cell r="M573">
            <v>2019</v>
          </cell>
        </row>
        <row r="574">
          <cell r="C574" t="str">
            <v>F_000-52-1-01.21-0055</v>
          </cell>
          <cell r="K574">
            <v>0</v>
          </cell>
          <cell r="M574">
            <v>0</v>
          </cell>
        </row>
        <row r="578">
          <cell r="C578" t="str">
            <v>F_000-54-1-01.21-0499</v>
          </cell>
          <cell r="K578">
            <v>0</v>
          </cell>
          <cell r="M578">
            <v>0</v>
          </cell>
        </row>
        <row r="579">
          <cell r="C579" t="str">
            <v>I_004-54-1-01.21-0525</v>
          </cell>
          <cell r="K579">
            <v>2020</v>
          </cell>
          <cell r="M579">
            <v>2020</v>
          </cell>
        </row>
        <row r="585">
          <cell r="C585" t="str">
            <v>I_000-54-1-01.21-0511</v>
          </cell>
          <cell r="K585">
            <v>2019</v>
          </cell>
          <cell r="M585">
            <v>2019</v>
          </cell>
        </row>
        <row r="586">
          <cell r="C586" t="str">
            <v>F_000-55-1-01.21-0006</v>
          </cell>
          <cell r="K586">
            <v>2016</v>
          </cell>
          <cell r="M586">
            <v>2017</v>
          </cell>
        </row>
        <row r="587">
          <cell r="C587" t="str">
            <v>I_000-52-1-01.21-0062</v>
          </cell>
          <cell r="K587">
            <v>2019</v>
          </cell>
          <cell r="M587">
            <v>2019</v>
          </cell>
        </row>
        <row r="588">
          <cell r="C588" t="str">
            <v>F_000-52-1-01.21-0066</v>
          </cell>
          <cell r="K588">
            <v>2019</v>
          </cell>
          <cell r="M588">
            <v>2019</v>
          </cell>
        </row>
        <row r="589">
          <cell r="C589" t="str">
            <v>F_000-54-1-01.21-0313</v>
          </cell>
          <cell r="K589">
            <v>2019</v>
          </cell>
          <cell r="M589">
            <v>2019</v>
          </cell>
        </row>
        <row r="590">
          <cell r="C590" t="str">
            <v>F_000-54-1-01.21-0513</v>
          </cell>
          <cell r="K590">
            <v>2019</v>
          </cell>
          <cell r="M590">
            <v>2019</v>
          </cell>
        </row>
        <row r="591">
          <cell r="C591" t="str">
            <v>F_000-54-1-01.21-0504</v>
          </cell>
          <cell r="K591">
            <v>2019</v>
          </cell>
          <cell r="M591">
            <v>2019</v>
          </cell>
        </row>
        <row r="592">
          <cell r="C592" t="str">
            <v>F_000-54-1-01.21-0514</v>
          </cell>
          <cell r="K592">
            <v>2019</v>
          </cell>
          <cell r="M592">
            <v>2019</v>
          </cell>
        </row>
        <row r="593">
          <cell r="C593" t="str">
            <v>F_000-54-1-01.21-0515</v>
          </cell>
          <cell r="K593">
            <v>2018</v>
          </cell>
          <cell r="M593">
            <v>2018</v>
          </cell>
        </row>
        <row r="594">
          <cell r="C594" t="str">
            <v>F_000-54-1-01.21-0516</v>
          </cell>
          <cell r="K594">
            <v>2019</v>
          </cell>
          <cell r="M594">
            <v>2019</v>
          </cell>
        </row>
        <row r="595">
          <cell r="C595" t="str">
            <v>F_000-54-1-01.21-0517</v>
          </cell>
          <cell r="K595">
            <v>2019</v>
          </cell>
          <cell r="M595">
            <v>2019</v>
          </cell>
        </row>
        <row r="596">
          <cell r="C596" t="str">
            <v>F_000-54-1-01.21-0518</v>
          </cell>
          <cell r="K596">
            <v>2019</v>
          </cell>
          <cell r="M596">
            <v>2019</v>
          </cell>
        </row>
        <row r="597">
          <cell r="C597" t="str">
            <v>F_000-55-1-01.21-0007</v>
          </cell>
          <cell r="K597">
            <v>0</v>
          </cell>
          <cell r="M597">
            <v>0</v>
          </cell>
        </row>
        <row r="598">
          <cell r="C598" t="str">
            <v>F_000-55-1-01.21-0008</v>
          </cell>
          <cell r="K598">
            <v>0</v>
          </cell>
          <cell r="M598">
            <v>0</v>
          </cell>
        </row>
        <row r="599">
          <cell r="C599" t="str">
            <v>F_000-52-1-01.21-0049</v>
          </cell>
          <cell r="K599">
            <v>2018</v>
          </cell>
          <cell r="M599">
            <v>2018</v>
          </cell>
        </row>
        <row r="600">
          <cell r="C600" t="str">
            <v>I_000-52-1-01.21-0067</v>
          </cell>
          <cell r="K600">
            <v>2020</v>
          </cell>
          <cell r="M600">
            <v>2020</v>
          </cell>
        </row>
        <row r="601">
          <cell r="C601" t="str">
            <v>I_000-52-1-01.21-0068</v>
          </cell>
          <cell r="K601">
            <v>2020</v>
          </cell>
          <cell r="M601">
            <v>2021</v>
          </cell>
        </row>
        <row r="602">
          <cell r="C602" t="str">
            <v>I_000-52-1-01.21-0050</v>
          </cell>
          <cell r="K602">
            <v>2020</v>
          </cell>
          <cell r="M602">
            <v>2020</v>
          </cell>
        </row>
        <row r="603">
          <cell r="C603" t="str">
            <v>I_000-52-1-01.21-0064</v>
          </cell>
          <cell r="K603">
            <v>2020</v>
          </cell>
          <cell r="M603">
            <v>2020</v>
          </cell>
        </row>
        <row r="604">
          <cell r="C604" t="str">
            <v>F_000-54-1-01.21-0506</v>
          </cell>
          <cell r="K604">
            <v>0</v>
          </cell>
          <cell r="M604">
            <v>0</v>
          </cell>
        </row>
        <row r="605">
          <cell r="C605" t="str">
            <v>F_000-54-1-01.21-0508</v>
          </cell>
          <cell r="K605">
            <v>2019</v>
          </cell>
          <cell r="M605">
            <v>2019</v>
          </cell>
        </row>
        <row r="606">
          <cell r="C606" t="str">
            <v>F_000-54-1-01.21-0312</v>
          </cell>
          <cell r="K606">
            <v>2019</v>
          </cell>
          <cell r="M606">
            <v>2020</v>
          </cell>
        </row>
        <row r="607">
          <cell r="C607" t="str">
            <v>F_000-54-1-01.21-0519</v>
          </cell>
          <cell r="K607">
            <v>2019</v>
          </cell>
          <cell r="M607">
            <v>2019</v>
          </cell>
        </row>
        <row r="608">
          <cell r="C608" t="str">
            <v>I_000-54-1-01.21-0520</v>
          </cell>
          <cell r="K608">
            <v>2019</v>
          </cell>
          <cell r="M608">
            <v>2019</v>
          </cell>
        </row>
        <row r="609">
          <cell r="C609" t="str">
            <v>F_000-54-1-01.21-0521</v>
          </cell>
          <cell r="K609">
            <v>2019</v>
          </cell>
          <cell r="M609">
            <v>2019</v>
          </cell>
        </row>
        <row r="610">
          <cell r="C610" t="str">
            <v>F_000-54-1-01.21-0522</v>
          </cell>
          <cell r="K610">
            <v>2019</v>
          </cell>
          <cell r="M610">
            <v>2019</v>
          </cell>
        </row>
        <row r="611">
          <cell r="C611" t="str">
            <v>I_000-52-1-01.11-0006</v>
          </cell>
          <cell r="K611">
            <v>2018</v>
          </cell>
          <cell r="M611">
            <v>2018</v>
          </cell>
        </row>
        <row r="612">
          <cell r="C612" t="str">
            <v>I_000-52-1-01.21-0069</v>
          </cell>
          <cell r="K612">
            <v>2020</v>
          </cell>
          <cell r="M612">
            <v>2020</v>
          </cell>
        </row>
        <row r="613">
          <cell r="C613" t="str">
            <v>I_000-52-1-01.21-0070</v>
          </cell>
          <cell r="K613">
            <v>2020</v>
          </cell>
          <cell r="M613">
            <v>2020</v>
          </cell>
        </row>
        <row r="614">
          <cell r="C614" t="str">
            <v>F_000-52-1-01.11-0001</v>
          </cell>
          <cell r="K614">
            <v>2016</v>
          </cell>
          <cell r="M614">
            <v>2016</v>
          </cell>
        </row>
        <row r="615">
          <cell r="C615" t="str">
            <v>F_000-52-1-01.12-0024</v>
          </cell>
          <cell r="K615">
            <v>2016</v>
          </cell>
          <cell r="M615">
            <v>2016</v>
          </cell>
        </row>
        <row r="616">
          <cell r="C616" t="str">
            <v>F_000-52-1-01.12-0026</v>
          </cell>
          <cell r="K616">
            <v>2016</v>
          </cell>
          <cell r="M616">
            <v>2016</v>
          </cell>
        </row>
        <row r="617">
          <cell r="C617" t="str">
            <v>F_000-55-1-01.12-1301</v>
          </cell>
          <cell r="K617">
            <v>2016</v>
          </cell>
          <cell r="M617">
            <v>2016</v>
          </cell>
        </row>
        <row r="618">
          <cell r="C618" t="str">
            <v>F_000-54-1-01.10-0340</v>
          </cell>
          <cell r="K618">
            <v>2015</v>
          </cell>
          <cell r="M618">
            <v>2016</v>
          </cell>
        </row>
        <row r="619">
          <cell r="C619" t="str">
            <v>F_000-54-1-01.12-0654</v>
          </cell>
          <cell r="K619">
            <v>2016</v>
          </cell>
          <cell r="M619">
            <v>2016</v>
          </cell>
        </row>
        <row r="620">
          <cell r="C620" t="str">
            <v>F_000-55-1-01.12-1130</v>
          </cell>
          <cell r="K620">
            <v>2016</v>
          </cell>
          <cell r="M620">
            <v>2016</v>
          </cell>
        </row>
        <row r="621">
          <cell r="C621" t="str">
            <v>F_000-52-1-01.21-0048</v>
          </cell>
          <cell r="K621">
            <v>2014</v>
          </cell>
          <cell r="M621">
            <v>2016</v>
          </cell>
        </row>
        <row r="622">
          <cell r="C622" t="str">
            <v>F_000-55-1-01.21-0005</v>
          </cell>
          <cell r="K622">
            <v>2016</v>
          </cell>
          <cell r="M622">
            <v>2016</v>
          </cell>
        </row>
        <row r="623">
          <cell r="C623" t="str">
            <v>F_000-55-2-01.32-0223</v>
          </cell>
          <cell r="K623">
            <v>2015</v>
          </cell>
          <cell r="M623">
            <v>2016</v>
          </cell>
        </row>
        <row r="624">
          <cell r="C624" t="str">
            <v>F_000-54-2-01.32-0268</v>
          </cell>
          <cell r="K624">
            <v>2015</v>
          </cell>
          <cell r="M624">
            <v>2016</v>
          </cell>
        </row>
        <row r="625">
          <cell r="C625" t="str">
            <v>F_000-53-1-01.32-0055</v>
          </cell>
          <cell r="K625">
            <v>2015</v>
          </cell>
          <cell r="M625">
            <v>2016</v>
          </cell>
        </row>
        <row r="626">
          <cell r="C626" t="str">
            <v>G_000-55-1-01.32-1829</v>
          </cell>
          <cell r="K626">
            <v>2016</v>
          </cell>
          <cell r="M626">
            <v>2016</v>
          </cell>
        </row>
        <row r="627">
          <cell r="C627" t="str">
            <v>F_000-54-1-01.41-0202</v>
          </cell>
          <cell r="K627">
            <v>2015</v>
          </cell>
          <cell r="M627">
            <v>2016</v>
          </cell>
        </row>
        <row r="628">
          <cell r="C628" t="str">
            <v>F_000-54-1-01.41-1914</v>
          </cell>
          <cell r="K628">
            <v>2016</v>
          </cell>
          <cell r="M628">
            <v>2016</v>
          </cell>
        </row>
        <row r="629">
          <cell r="C629" t="str">
            <v>F_000-52-1-02.31-0204</v>
          </cell>
          <cell r="K629">
            <v>2015</v>
          </cell>
          <cell r="M629">
            <v>2016</v>
          </cell>
        </row>
        <row r="630">
          <cell r="C630" t="str">
            <v>G_000-53-1-02.31-0401</v>
          </cell>
          <cell r="K630">
            <v>2015</v>
          </cell>
          <cell r="M630">
            <v>2016</v>
          </cell>
        </row>
        <row r="631">
          <cell r="C631" t="str">
            <v>G_000-53-1-02.41-0376</v>
          </cell>
          <cell r="K631">
            <v>2016</v>
          </cell>
          <cell r="M631">
            <v>2016</v>
          </cell>
        </row>
        <row r="632">
          <cell r="C632" t="str">
            <v>G_000-54-1-01.31-0283</v>
          </cell>
          <cell r="K632">
            <v>2018</v>
          </cell>
          <cell r="M632">
            <v>2018</v>
          </cell>
        </row>
        <row r="633">
          <cell r="C633" t="str">
            <v>I_004-55-1-01.12-1306</v>
          </cell>
          <cell r="K633">
            <v>0</v>
          </cell>
          <cell r="M633">
            <v>0</v>
          </cell>
        </row>
        <row r="634">
          <cell r="C634" t="str">
            <v>I_000-54-1-01.12-0672</v>
          </cell>
          <cell r="K634">
            <v>2023</v>
          </cell>
          <cell r="M634">
            <v>2024</v>
          </cell>
        </row>
        <row r="635">
          <cell r="C635" t="str">
            <v>I_004-54-1-01.21-0524</v>
          </cell>
          <cell r="K635">
            <v>2019</v>
          </cell>
          <cell r="M635">
            <v>2019</v>
          </cell>
        </row>
        <row r="636">
          <cell r="C636" t="str">
            <v>I_007-55-1-01.32-1846</v>
          </cell>
          <cell r="K636">
            <v>2023</v>
          </cell>
          <cell r="M636">
            <v>2023</v>
          </cell>
        </row>
        <row r="637">
          <cell r="C637" t="str">
            <v>I_007-55-1-01.32-1848</v>
          </cell>
          <cell r="K637">
            <v>2023</v>
          </cell>
          <cell r="M637">
            <v>2023</v>
          </cell>
        </row>
        <row r="638">
          <cell r="C638" t="str">
            <v>I_007-55-1-01.32-1849</v>
          </cell>
          <cell r="K638">
            <v>2023</v>
          </cell>
          <cell r="M638">
            <v>2024</v>
          </cell>
        </row>
        <row r="639">
          <cell r="C639" t="str">
            <v>I_000-54-1-01.12-0673</v>
          </cell>
          <cell r="K639">
            <v>2024</v>
          </cell>
          <cell r="M639">
            <v>2025</v>
          </cell>
        </row>
        <row r="640">
          <cell r="C640" t="str">
            <v>I_000-55-1-01.12-1310</v>
          </cell>
          <cell r="K640">
            <v>2024</v>
          </cell>
          <cell r="M640">
            <v>2025</v>
          </cell>
        </row>
        <row r="641">
          <cell r="C641" t="str">
            <v>I_000-55-1-01.32-1858</v>
          </cell>
          <cell r="K641">
            <v>2017</v>
          </cell>
          <cell r="M641">
            <v>2018</v>
          </cell>
        </row>
        <row r="642">
          <cell r="C642" t="str">
            <v>I_000-55-1-01.32-1860</v>
          </cell>
          <cell r="K642">
            <v>2018</v>
          </cell>
          <cell r="M642">
            <v>2018</v>
          </cell>
        </row>
        <row r="643">
          <cell r="C643" t="str">
            <v>I_007-54-1-01.32-0490</v>
          </cell>
          <cell r="K643">
            <v>2025</v>
          </cell>
          <cell r="M643">
            <v>2025</v>
          </cell>
        </row>
        <row r="644">
          <cell r="C644" t="str">
            <v>I_007-54-1-01.32-0489</v>
          </cell>
          <cell r="K644">
            <v>2024</v>
          </cell>
          <cell r="M644">
            <v>2025</v>
          </cell>
        </row>
        <row r="645">
          <cell r="C645" t="str">
            <v>I_007-55-1-01.32-1868</v>
          </cell>
          <cell r="K645">
            <v>2024</v>
          </cell>
          <cell r="M645">
            <v>2024</v>
          </cell>
        </row>
        <row r="646">
          <cell r="C646" t="str">
            <v>I_007-55-1-01.32-1869</v>
          </cell>
          <cell r="K646">
            <v>2024</v>
          </cell>
          <cell r="M646">
            <v>2024</v>
          </cell>
        </row>
        <row r="647">
          <cell r="C647" t="str">
            <v>I_007-55-1-01.32-1870</v>
          </cell>
          <cell r="K647">
            <v>2024</v>
          </cell>
          <cell r="M647">
            <v>2025</v>
          </cell>
        </row>
        <row r="648">
          <cell r="C648" t="str">
            <v>I_007-55-1-01.32-1871</v>
          </cell>
          <cell r="K648">
            <v>2025</v>
          </cell>
          <cell r="M648">
            <v>2025</v>
          </cell>
        </row>
        <row r="649">
          <cell r="C649" t="str">
            <v>I_000-55-1-01.32-1863</v>
          </cell>
          <cell r="K649">
            <v>2020</v>
          </cell>
          <cell r="M649">
            <v>2021</v>
          </cell>
        </row>
        <row r="650">
          <cell r="C650" t="str">
            <v>I_007-52-1-01.41-0625</v>
          </cell>
          <cell r="K650">
            <v>2024</v>
          </cell>
          <cell r="M650">
            <v>2024</v>
          </cell>
        </row>
        <row r="651">
          <cell r="C651" t="str">
            <v>I_007-52-1-01.41-0626</v>
          </cell>
          <cell r="K651">
            <v>2024</v>
          </cell>
          <cell r="M651">
            <v>2024</v>
          </cell>
        </row>
        <row r="652">
          <cell r="C652" t="str">
            <v>I_007-52-1-01.41-0627</v>
          </cell>
          <cell r="K652">
            <v>2024</v>
          </cell>
          <cell r="M652">
            <v>2024</v>
          </cell>
        </row>
        <row r="653">
          <cell r="C653" t="str">
            <v>I_007-52-1-01.41-0628</v>
          </cell>
          <cell r="K653">
            <v>2024</v>
          </cell>
          <cell r="M653">
            <v>2024</v>
          </cell>
        </row>
        <row r="654">
          <cell r="C654" t="str">
            <v>I_007-52-1-01.41-0629</v>
          </cell>
          <cell r="K654">
            <v>2024</v>
          </cell>
          <cell r="M654">
            <v>2024</v>
          </cell>
        </row>
        <row r="655">
          <cell r="C655" t="str">
            <v>I_007-52-1-01.41-0630</v>
          </cell>
          <cell r="K655">
            <v>2024</v>
          </cell>
          <cell r="M655">
            <v>2024</v>
          </cell>
        </row>
        <row r="656">
          <cell r="C656" t="str">
            <v>I_007-52-1-01.41-0631</v>
          </cell>
          <cell r="K656">
            <v>2024</v>
          </cell>
          <cell r="M656">
            <v>2024</v>
          </cell>
        </row>
        <row r="657">
          <cell r="C657" t="str">
            <v>I_007-52-1-01.41-0632</v>
          </cell>
          <cell r="K657">
            <v>2024</v>
          </cell>
          <cell r="M657">
            <v>2024</v>
          </cell>
        </row>
        <row r="658">
          <cell r="C658" t="str">
            <v>I_007-52-1-01.41-0633</v>
          </cell>
          <cell r="K658">
            <v>2024</v>
          </cell>
          <cell r="M658">
            <v>2024</v>
          </cell>
        </row>
        <row r="659">
          <cell r="C659" t="str">
            <v>I_007-55-1-01.32-1874</v>
          </cell>
          <cell r="K659">
            <v>2018</v>
          </cell>
          <cell r="M659">
            <v>2018</v>
          </cell>
        </row>
        <row r="660">
          <cell r="C660" t="str">
            <v>I_000-54-1-01.31-0284</v>
          </cell>
          <cell r="K660">
            <v>2022</v>
          </cell>
          <cell r="M660">
            <v>2023</v>
          </cell>
        </row>
        <row r="661">
          <cell r="C661" t="str">
            <v>I_000-54-1-01.12-0674</v>
          </cell>
          <cell r="K661">
            <v>2025</v>
          </cell>
          <cell r="M661">
            <v>2026</v>
          </cell>
        </row>
        <row r="662">
          <cell r="C662" t="str">
            <v>I_000-51-1-01.21-0006</v>
          </cell>
          <cell r="K662">
            <v>2024</v>
          </cell>
          <cell r="M662">
            <v>2024</v>
          </cell>
        </row>
        <row r="663">
          <cell r="C663" t="str">
            <v>I_000-51-1-01.21-0007</v>
          </cell>
          <cell r="K663">
            <v>2024</v>
          </cell>
          <cell r="M663">
            <v>2024</v>
          </cell>
        </row>
        <row r="664">
          <cell r="C664" t="str">
            <v>I_007-55-1-01.32-1876</v>
          </cell>
          <cell r="K664">
            <v>2023</v>
          </cell>
          <cell r="M664">
            <v>2024</v>
          </cell>
        </row>
        <row r="665">
          <cell r="C665" t="str">
            <v>I_000-55-1-01.12-1313</v>
          </cell>
          <cell r="K665">
            <v>2019</v>
          </cell>
          <cell r="M665">
            <v>2019</v>
          </cell>
        </row>
        <row r="666">
          <cell r="C666" t="str">
            <v>I_007-55-1-01.32-1878</v>
          </cell>
          <cell r="K666">
            <v>2018</v>
          </cell>
          <cell r="M666">
            <v>2018</v>
          </cell>
        </row>
        <row r="667">
          <cell r="C667" t="str">
            <v>I_004-55-1-01.12-1314</v>
          </cell>
          <cell r="K667">
            <v>2019</v>
          </cell>
          <cell r="M667">
            <v>2019</v>
          </cell>
        </row>
        <row r="668">
          <cell r="C668" t="str">
            <v>I_004-55-1-01.21-0009</v>
          </cell>
          <cell r="K668">
            <v>2019</v>
          </cell>
          <cell r="M668">
            <v>2020</v>
          </cell>
        </row>
        <row r="669">
          <cell r="C669" t="str">
            <v>I_004-55-1-01.21-0010</v>
          </cell>
          <cell r="K669">
            <v>2019</v>
          </cell>
          <cell r="M669">
            <v>2020</v>
          </cell>
        </row>
        <row r="670">
          <cell r="C670" t="str">
            <v>I_000-54-1-02.41-0417</v>
          </cell>
          <cell r="K670">
            <v>2019</v>
          </cell>
          <cell r="M670">
            <v>2019</v>
          </cell>
        </row>
        <row r="671">
          <cell r="C671" t="str">
            <v>F_000-52-1-01.11-0005</v>
          </cell>
          <cell r="K671">
            <v>0</v>
          </cell>
          <cell r="M671">
            <v>0</v>
          </cell>
        </row>
        <row r="672">
          <cell r="C672" t="str">
            <v>F_000-52-1-01.11-0003</v>
          </cell>
          <cell r="K672">
            <v>0</v>
          </cell>
          <cell r="M672">
            <v>0</v>
          </cell>
        </row>
        <row r="673">
          <cell r="C673" t="str">
            <v>F_000-52-1-01.12-0029</v>
          </cell>
          <cell r="K673">
            <v>0</v>
          </cell>
          <cell r="M673">
            <v>0</v>
          </cell>
        </row>
        <row r="674">
          <cell r="C674" t="str">
            <v>F_000-54-1-01.12-0660</v>
          </cell>
          <cell r="K674">
            <v>0</v>
          </cell>
          <cell r="M674">
            <v>0</v>
          </cell>
        </row>
        <row r="675">
          <cell r="C675" t="str">
            <v>F_000-54-1-01.12-0670</v>
          </cell>
          <cell r="K675">
            <v>0</v>
          </cell>
          <cell r="M675">
            <v>0</v>
          </cell>
        </row>
        <row r="676">
          <cell r="C676" t="str">
            <v>F_000-54-1-01.21-0511</v>
          </cell>
          <cell r="K676">
            <v>0</v>
          </cell>
          <cell r="M676">
            <v>0</v>
          </cell>
        </row>
        <row r="677">
          <cell r="C677" t="str">
            <v>F_000-52-1-01.21-0062</v>
          </cell>
          <cell r="K677">
            <v>0</v>
          </cell>
          <cell r="M677">
            <v>0</v>
          </cell>
        </row>
        <row r="678">
          <cell r="C678" t="str">
            <v>F_000-52-1-01.21-0067</v>
          </cell>
          <cell r="K678">
            <v>0</v>
          </cell>
          <cell r="M678">
            <v>0</v>
          </cell>
        </row>
        <row r="679">
          <cell r="C679" t="str">
            <v>F_000-52-1-01.21-0068</v>
          </cell>
          <cell r="K679">
            <v>0</v>
          </cell>
          <cell r="M679">
            <v>0</v>
          </cell>
        </row>
        <row r="680">
          <cell r="C680" t="str">
            <v>F_000-52-1-01.21-0050</v>
          </cell>
          <cell r="K680">
            <v>0</v>
          </cell>
          <cell r="M680">
            <v>0</v>
          </cell>
        </row>
        <row r="681">
          <cell r="C681" t="str">
            <v>F_000-52-1-01.21-0064</v>
          </cell>
          <cell r="K681">
            <v>0</v>
          </cell>
          <cell r="M681">
            <v>0</v>
          </cell>
        </row>
        <row r="682">
          <cell r="C682" t="str">
            <v>F_000-51-1-01.21-0002</v>
          </cell>
          <cell r="K682">
            <v>0</v>
          </cell>
          <cell r="M682">
            <v>0</v>
          </cell>
        </row>
        <row r="683">
          <cell r="C683" t="str">
            <v>F_000-54-1-01.21-0520</v>
          </cell>
          <cell r="K683">
            <v>0</v>
          </cell>
          <cell r="M683">
            <v>0</v>
          </cell>
        </row>
        <row r="684">
          <cell r="C684" t="str">
            <v>F_000-55-1-01.41-0101</v>
          </cell>
          <cell r="K684">
            <v>0</v>
          </cell>
          <cell r="M684">
            <v>0</v>
          </cell>
        </row>
        <row r="685">
          <cell r="C685" t="str">
            <v>J_000-51-1-01.21-0010</v>
          </cell>
          <cell r="K685">
            <v>2020</v>
          </cell>
          <cell r="M685">
            <v>2021</v>
          </cell>
        </row>
        <row r="686">
          <cell r="C686" t="str">
            <v>J_000-51-1-01.33-0172</v>
          </cell>
          <cell r="K686">
            <v>2020</v>
          </cell>
          <cell r="M686">
            <v>2020</v>
          </cell>
        </row>
        <row r="687">
          <cell r="C687" t="str">
            <v>J_000-55-1-01.32-1921</v>
          </cell>
          <cell r="K687">
            <v>2018</v>
          </cell>
          <cell r="M687">
            <v>2019</v>
          </cell>
        </row>
        <row r="688">
          <cell r="C688" t="str">
            <v>J_000-55-1-01.41-3619</v>
          </cell>
          <cell r="K688">
            <v>2019</v>
          </cell>
          <cell r="M688">
            <v>2020</v>
          </cell>
        </row>
        <row r="690">
          <cell r="C690" t="str">
            <v>J_000-52-1-01.32-0363</v>
          </cell>
          <cell r="K690">
            <v>2019</v>
          </cell>
          <cell r="M690">
            <v>2019</v>
          </cell>
        </row>
        <row r="691">
          <cell r="C691" t="str">
            <v>J_004-55-1-01.12-1336</v>
          </cell>
          <cell r="K691">
            <v>2019</v>
          </cell>
          <cell r="M691">
            <v>2019</v>
          </cell>
        </row>
        <row r="692">
          <cell r="C692" t="str">
            <v>J_007-55-1-01.32-1925</v>
          </cell>
          <cell r="K692">
            <v>2020</v>
          </cell>
          <cell r="M692">
            <v>2020</v>
          </cell>
        </row>
        <row r="693">
          <cell r="C693" t="str">
            <v>J_007-55-1-01.32-1926</v>
          </cell>
          <cell r="K693">
            <v>2020</v>
          </cell>
          <cell r="M693">
            <v>2020</v>
          </cell>
        </row>
        <row r="694">
          <cell r="C694" t="str">
            <v>J_004-55-1-01.12-1337</v>
          </cell>
          <cell r="K694">
            <v>2019</v>
          </cell>
          <cell r="M694">
            <v>2020</v>
          </cell>
        </row>
        <row r="695">
          <cell r="C695" t="str">
            <v>J_000-52-1-01.31-0040</v>
          </cell>
          <cell r="K695">
            <v>2023</v>
          </cell>
          <cell r="M695">
            <v>2024</v>
          </cell>
        </row>
        <row r="696">
          <cell r="C696" t="str">
            <v>J_000-55-1-01.32-1923</v>
          </cell>
          <cell r="K696">
            <v>2019</v>
          </cell>
          <cell r="M696">
            <v>2019</v>
          </cell>
        </row>
        <row r="697">
          <cell r="C697" t="str">
            <v>J_000-55-1-01.32-1922</v>
          </cell>
          <cell r="K697">
            <v>2019</v>
          </cell>
          <cell r="M697">
            <v>2020</v>
          </cell>
        </row>
        <row r="698">
          <cell r="C698" t="str">
            <v>J_000-55-1-01.32-1938</v>
          </cell>
          <cell r="K698">
            <v>2019</v>
          </cell>
          <cell r="M698">
            <v>2019</v>
          </cell>
        </row>
        <row r="701">
          <cell r="C701" t="str">
            <v>Г</v>
          </cell>
        </row>
        <row r="702">
          <cell r="C702" t="str">
            <v>F_000-52-1-01.32-0016</v>
          </cell>
          <cell r="K702">
            <v>0</v>
          </cell>
          <cell r="M702">
            <v>0</v>
          </cell>
        </row>
        <row r="703">
          <cell r="C703" t="str">
            <v>F_000-52-1-01.32-0017</v>
          </cell>
          <cell r="K703">
            <v>2016</v>
          </cell>
          <cell r="M703">
            <v>2017</v>
          </cell>
        </row>
        <row r="704">
          <cell r="C704" t="str">
            <v>I_000-52-1-01.32-0356</v>
          </cell>
          <cell r="K704">
            <v>0</v>
          </cell>
          <cell r="M704">
            <v>0</v>
          </cell>
        </row>
        <row r="705">
          <cell r="C705" t="str">
            <v>F_000-52-1-02.31-0207</v>
          </cell>
          <cell r="K705">
            <v>0</v>
          </cell>
          <cell r="M705">
            <v>0</v>
          </cell>
        </row>
        <row r="706">
          <cell r="C706" t="str">
            <v>I_000-52-1-02.32-0001</v>
          </cell>
          <cell r="K706">
            <v>2021</v>
          </cell>
          <cell r="M706">
            <v>2021</v>
          </cell>
        </row>
        <row r="707">
          <cell r="C707" t="str">
            <v>I_000-52-1-02.32-0002</v>
          </cell>
          <cell r="K707">
            <v>2021</v>
          </cell>
          <cell r="M707">
            <v>2021</v>
          </cell>
        </row>
        <row r="708">
          <cell r="C708" t="str">
            <v>F_000-53-1-02.31-0012</v>
          </cell>
          <cell r="K708">
            <v>0</v>
          </cell>
          <cell r="M708">
            <v>0</v>
          </cell>
        </row>
        <row r="709">
          <cell r="C709" t="str">
            <v>F_000-55-1-01.12-0604</v>
          </cell>
          <cell r="K709">
            <v>0</v>
          </cell>
          <cell r="M709">
            <v>0</v>
          </cell>
        </row>
        <row r="710">
          <cell r="C710" t="str">
            <v>F_000-52-1-01.32-0015</v>
          </cell>
          <cell r="K710">
            <v>0</v>
          </cell>
          <cell r="M710">
            <v>0</v>
          </cell>
        </row>
        <row r="711">
          <cell r="C711" t="str">
            <v>I_000-54-1-01.32-0487</v>
          </cell>
          <cell r="K711">
            <v>0</v>
          </cell>
          <cell r="M711">
            <v>0</v>
          </cell>
        </row>
        <row r="712">
          <cell r="C712" t="str">
            <v>F_000-54-1-01.12-0005</v>
          </cell>
          <cell r="K712">
            <v>0</v>
          </cell>
          <cell r="M712">
            <v>0</v>
          </cell>
        </row>
        <row r="713">
          <cell r="C713" t="str">
            <v>I_000-54-1-01.12-0675</v>
          </cell>
          <cell r="K713">
            <v>2024</v>
          </cell>
          <cell r="M713">
            <v>2025</v>
          </cell>
        </row>
        <row r="714">
          <cell r="C714" t="str">
            <v>I_000-54-1-01.12-0676</v>
          </cell>
          <cell r="K714">
            <v>2024</v>
          </cell>
          <cell r="M714">
            <v>2025</v>
          </cell>
        </row>
        <row r="715">
          <cell r="C715" t="str">
            <v>I_000-54-1-01.12-0264</v>
          </cell>
          <cell r="K715">
            <v>0</v>
          </cell>
          <cell r="M715">
            <v>0</v>
          </cell>
        </row>
        <row r="716">
          <cell r="C716" t="str">
            <v>I_000-52-1-01.32-0366</v>
          </cell>
          <cell r="K716">
            <v>2025</v>
          </cell>
          <cell r="M716">
            <v>2025</v>
          </cell>
        </row>
        <row r="717">
          <cell r="C717" t="str">
            <v>I_000-52-1-01.32-0367</v>
          </cell>
          <cell r="K717">
            <v>2025</v>
          </cell>
          <cell r="M717">
            <v>2025</v>
          </cell>
        </row>
        <row r="718">
          <cell r="C718" t="str">
            <v>I_000-55-1-02.32-0001</v>
          </cell>
          <cell r="K718">
            <v>2024</v>
          </cell>
          <cell r="M718">
            <v>2024</v>
          </cell>
        </row>
        <row r="719">
          <cell r="C719" t="str">
            <v>I_000-55-1-01.12-1311</v>
          </cell>
          <cell r="K719">
            <v>2022</v>
          </cell>
          <cell r="M719">
            <v>2022</v>
          </cell>
        </row>
        <row r="720">
          <cell r="C720" t="str">
            <v>F_000-53-1-02.31-0014</v>
          </cell>
          <cell r="K720">
            <v>2022</v>
          </cell>
          <cell r="M720">
            <v>2022</v>
          </cell>
        </row>
        <row r="721">
          <cell r="C721" t="str">
            <v>F_000-51-1-01.12-0021</v>
          </cell>
          <cell r="K721">
            <v>2022</v>
          </cell>
          <cell r="M721">
            <v>2022</v>
          </cell>
        </row>
        <row r="722">
          <cell r="C722" t="str">
            <v>F_000-54-1-01.21-0003</v>
          </cell>
          <cell r="K722">
            <v>2015</v>
          </cell>
          <cell r="M722">
            <v>2016</v>
          </cell>
        </row>
        <row r="723">
          <cell r="C723" t="str">
            <v>I_000-51-1-01.12-0022</v>
          </cell>
          <cell r="K723">
            <v>2024</v>
          </cell>
          <cell r="M723">
            <v>2024</v>
          </cell>
        </row>
        <row r="724">
          <cell r="C724" t="str">
            <v>I_000-51-1-01.12-0023</v>
          </cell>
          <cell r="K724">
            <v>2024</v>
          </cell>
          <cell r="M724">
            <v>2024</v>
          </cell>
        </row>
        <row r="725">
          <cell r="C725" t="str">
            <v>I_000-51-1-01.12-0024</v>
          </cell>
          <cell r="K725">
            <v>2024</v>
          </cell>
          <cell r="M725">
            <v>2024</v>
          </cell>
        </row>
        <row r="726">
          <cell r="C726" t="str">
            <v>F_000-52-1-02.31-0206</v>
          </cell>
          <cell r="K726">
            <v>0</v>
          </cell>
          <cell r="M726">
            <v>0</v>
          </cell>
        </row>
        <row r="727">
          <cell r="C727" t="str">
            <v>I_000-52-1-02.32-0003</v>
          </cell>
          <cell r="K727">
            <v>2021</v>
          </cell>
          <cell r="M727">
            <v>2021</v>
          </cell>
        </row>
        <row r="728">
          <cell r="C728" t="str">
            <v>I_000-52-1-02.32-0004</v>
          </cell>
          <cell r="K728">
            <v>2021</v>
          </cell>
          <cell r="M728">
            <v>2021</v>
          </cell>
        </row>
        <row r="729">
          <cell r="C729" t="str">
            <v>I_000-52-1-02.32-0005</v>
          </cell>
          <cell r="K729">
            <v>2021</v>
          </cell>
          <cell r="M729">
            <v>2021</v>
          </cell>
        </row>
        <row r="730">
          <cell r="C730" t="str">
            <v>I_000-52-1-02.32-0006</v>
          </cell>
          <cell r="K730">
            <v>2021</v>
          </cell>
          <cell r="M730">
            <v>2021</v>
          </cell>
        </row>
        <row r="731">
          <cell r="C731" t="str">
            <v>I_000-52-1-02.32-0007</v>
          </cell>
          <cell r="K731">
            <v>2021</v>
          </cell>
          <cell r="M731">
            <v>2021</v>
          </cell>
        </row>
        <row r="732">
          <cell r="C732" t="str">
            <v>I_000-52-1-02.32-0008</v>
          </cell>
          <cell r="K732">
            <v>2021</v>
          </cell>
          <cell r="M732">
            <v>2021</v>
          </cell>
        </row>
        <row r="733">
          <cell r="C733" t="str">
            <v>I_000-52-1-02.32-0009</v>
          </cell>
          <cell r="K733">
            <v>2021</v>
          </cell>
          <cell r="M733">
            <v>2021</v>
          </cell>
        </row>
        <row r="734">
          <cell r="C734" t="str">
            <v>I_000-52-1-02.32-0010</v>
          </cell>
          <cell r="K734">
            <v>2021</v>
          </cell>
          <cell r="M734">
            <v>2021</v>
          </cell>
        </row>
        <row r="735">
          <cell r="C735" t="str">
            <v>I_000-55-1-01.12-1312</v>
          </cell>
          <cell r="K735">
            <v>2025</v>
          </cell>
          <cell r="M735">
            <v>2025</v>
          </cell>
        </row>
        <row r="736">
          <cell r="C736" t="str">
            <v>J_000-52-1-01.32-0368</v>
          </cell>
          <cell r="K736">
            <v>2019</v>
          </cell>
          <cell r="M736">
            <v>2019</v>
          </cell>
        </row>
        <row r="757">
          <cell r="C757" t="str">
            <v>Г</v>
          </cell>
        </row>
        <row r="758">
          <cell r="C758" t="str">
            <v>Г</v>
          </cell>
        </row>
        <row r="759">
          <cell r="C759" t="str">
            <v>F_003-56-1-05.20-0000</v>
          </cell>
          <cell r="K759">
            <v>2021</v>
          </cell>
          <cell r="M759">
            <v>2022</v>
          </cell>
        </row>
        <row r="760">
          <cell r="C760" t="str">
            <v>I_003-56-1-05.20-0001</v>
          </cell>
          <cell r="K760">
            <v>2025</v>
          </cell>
          <cell r="M760">
            <v>2025</v>
          </cell>
        </row>
        <row r="761">
          <cell r="C761" t="str">
            <v>I_000-54-1-05.30-0001</v>
          </cell>
          <cell r="K761">
            <v>2019</v>
          </cell>
          <cell r="M761">
            <v>2019</v>
          </cell>
        </row>
        <row r="765">
          <cell r="C765" t="str">
            <v>Г</v>
          </cell>
        </row>
        <row r="766">
          <cell r="C766" t="str">
            <v>I_000-52-1-05.20-0002</v>
          </cell>
          <cell r="K766">
            <v>2018</v>
          </cell>
          <cell r="M766">
            <v>2019</v>
          </cell>
        </row>
        <row r="767">
          <cell r="C767" t="str">
            <v>I_003-56-1-05.20-0002</v>
          </cell>
          <cell r="K767">
            <v>2021</v>
          </cell>
          <cell r="M767">
            <v>2021</v>
          </cell>
        </row>
        <row r="784">
          <cell r="C784" t="str">
            <v>Г</v>
          </cell>
        </row>
        <row r="788">
          <cell r="C788" t="str">
            <v>Г</v>
          </cell>
        </row>
        <row r="792">
          <cell r="C792" t="str">
            <v>Г</v>
          </cell>
        </row>
        <row r="796">
          <cell r="C796" t="str">
            <v>Г</v>
          </cell>
        </row>
        <row r="800">
          <cell r="C800" t="str">
            <v>Г</v>
          </cell>
        </row>
        <row r="804">
          <cell r="C804" t="str">
            <v>Г</v>
          </cell>
        </row>
        <row r="808">
          <cell r="C808" t="str">
            <v>Г</v>
          </cell>
        </row>
        <row r="809">
          <cell r="C809" t="str">
            <v>Г</v>
          </cell>
        </row>
        <row r="810">
          <cell r="C810" t="str">
            <v>F_000-55-1-04.30-0150</v>
          </cell>
          <cell r="K810">
            <v>0</v>
          </cell>
          <cell r="M810">
            <v>0</v>
          </cell>
        </row>
        <row r="811">
          <cell r="C811" t="str">
            <v>F_000-53-1-04.40-0939</v>
          </cell>
          <cell r="K811">
            <v>0</v>
          </cell>
          <cell r="M811">
            <v>0</v>
          </cell>
        </row>
        <row r="812">
          <cell r="C812" t="str">
            <v>F_000-55-1-04.30-0407</v>
          </cell>
          <cell r="K812">
            <v>2017</v>
          </cell>
          <cell r="M812">
            <v>2018</v>
          </cell>
        </row>
        <row r="813">
          <cell r="C813" t="str">
            <v>F_000-52-1-04.40-0240</v>
          </cell>
          <cell r="K813">
            <v>2022</v>
          </cell>
          <cell r="M813">
            <v>2023</v>
          </cell>
        </row>
        <row r="814">
          <cell r="C814" t="str">
            <v>F_000-52-1-04.40-0145</v>
          </cell>
          <cell r="K814">
            <v>2022</v>
          </cell>
          <cell r="M814">
            <v>2022</v>
          </cell>
        </row>
        <row r="815">
          <cell r="C815" t="str">
            <v>F_000-55-1-04.30-0148</v>
          </cell>
          <cell r="K815">
            <v>0</v>
          </cell>
          <cell r="M815">
            <v>0</v>
          </cell>
        </row>
        <row r="816">
          <cell r="C816" t="str">
            <v>F_000-55-1-04.40-0002</v>
          </cell>
          <cell r="K816">
            <v>0</v>
          </cell>
          <cell r="M816">
            <v>0</v>
          </cell>
        </row>
        <row r="817">
          <cell r="C817" t="str">
            <v>F_000-51-1-06.10-0162</v>
          </cell>
          <cell r="K817">
            <v>2017</v>
          </cell>
          <cell r="M817">
            <v>2017</v>
          </cell>
        </row>
        <row r="818">
          <cell r="C818" t="str">
            <v>F_000-52-1-06.20-0001</v>
          </cell>
          <cell r="K818">
            <v>0</v>
          </cell>
          <cell r="M818">
            <v>0</v>
          </cell>
        </row>
        <row r="819">
          <cell r="C819" t="str">
            <v>F_000-52-1-06.20-0002</v>
          </cell>
          <cell r="K819">
            <v>2017</v>
          </cell>
          <cell r="M819">
            <v>2017</v>
          </cell>
        </row>
        <row r="820">
          <cell r="C820" t="str">
            <v>F_000-51-1-06.10-0660</v>
          </cell>
          <cell r="K820">
            <v>0</v>
          </cell>
          <cell r="M820">
            <v>0</v>
          </cell>
        </row>
        <row r="821">
          <cell r="C821" t="str">
            <v>F_000-52-1-06.10-0648</v>
          </cell>
          <cell r="K821">
            <v>2016</v>
          </cell>
          <cell r="M821">
            <v>2017</v>
          </cell>
        </row>
        <row r="823">
          <cell r="C823" t="str">
            <v>G_000-53-1-06.10-0002</v>
          </cell>
          <cell r="K823">
            <v>0</v>
          </cell>
          <cell r="M823">
            <v>0</v>
          </cell>
        </row>
        <row r="824">
          <cell r="C824" t="str">
            <v>G_000-51-1-04.20-0145</v>
          </cell>
          <cell r="K824">
            <v>2016</v>
          </cell>
          <cell r="M824">
            <v>2017</v>
          </cell>
        </row>
        <row r="825">
          <cell r="C825" t="str">
            <v>G_000-51-1-04.20-0146</v>
          </cell>
          <cell r="K825">
            <v>2017</v>
          </cell>
          <cell r="M825">
            <v>2017</v>
          </cell>
        </row>
        <row r="826">
          <cell r="C826" t="str">
            <v>F_000-55-1-04.20-0029</v>
          </cell>
          <cell r="K826">
            <v>2016</v>
          </cell>
          <cell r="M826">
            <v>2017</v>
          </cell>
        </row>
        <row r="827">
          <cell r="C827" t="str">
            <v>G_000-53-1-06.10-0001</v>
          </cell>
          <cell r="K827">
            <v>2017</v>
          </cell>
          <cell r="M827">
            <v>2018</v>
          </cell>
        </row>
        <row r="828">
          <cell r="C828" t="str">
            <v>G_000-54-1-06.10-0029</v>
          </cell>
          <cell r="K828">
            <v>2017</v>
          </cell>
          <cell r="M828">
            <v>2018</v>
          </cell>
        </row>
        <row r="829">
          <cell r="C829" t="str">
            <v>G_000-54-1-04.20-0630</v>
          </cell>
          <cell r="K829">
            <v>2017</v>
          </cell>
          <cell r="M829">
            <v>2017</v>
          </cell>
        </row>
        <row r="830">
          <cell r="C830" t="str">
            <v>F_000-55-1-06.20-0003</v>
          </cell>
          <cell r="K830">
            <v>2017</v>
          </cell>
          <cell r="M830">
            <v>2018</v>
          </cell>
        </row>
        <row r="832">
          <cell r="C832" t="str">
            <v>F_000-55-1-04.20-0025</v>
          </cell>
          <cell r="K832">
            <v>2016</v>
          </cell>
          <cell r="M832">
            <v>2016</v>
          </cell>
        </row>
        <row r="833">
          <cell r="C833" t="str">
            <v>F_000-55-1-04.20-0028</v>
          </cell>
          <cell r="K833">
            <v>2015</v>
          </cell>
          <cell r="M833">
            <v>2016</v>
          </cell>
        </row>
        <row r="834">
          <cell r="C834" t="str">
            <v>F_000-52-1-06.20-0617</v>
          </cell>
          <cell r="K834">
            <v>2015</v>
          </cell>
          <cell r="M834">
            <v>2016</v>
          </cell>
        </row>
        <row r="835">
          <cell r="C835" t="str">
            <v>F_000-54-1-06.70-0002</v>
          </cell>
          <cell r="K835">
            <v>2015</v>
          </cell>
          <cell r="M835">
            <v>2016</v>
          </cell>
        </row>
        <row r="836">
          <cell r="C836" t="str">
            <v>I_000-52-1-03.13-0212</v>
          </cell>
          <cell r="K836">
            <v>0</v>
          </cell>
          <cell r="M836">
            <v>0</v>
          </cell>
        </row>
        <row r="837">
          <cell r="C837" t="str">
            <v>G_000-52-1-03.21-0949</v>
          </cell>
          <cell r="K837">
            <v>2023</v>
          </cell>
          <cell r="M837">
            <v>2023</v>
          </cell>
        </row>
        <row r="838">
          <cell r="C838" t="str">
            <v>F_000-52-1-03.21-0952</v>
          </cell>
          <cell r="K838">
            <v>2019</v>
          </cell>
          <cell r="M838">
            <v>2019</v>
          </cell>
        </row>
        <row r="839">
          <cell r="C839" t="str">
            <v>F_000-55-1-06.20-0619</v>
          </cell>
          <cell r="K839">
            <v>2018</v>
          </cell>
          <cell r="M839">
            <v>2018</v>
          </cell>
        </row>
        <row r="840">
          <cell r="C840" t="str">
            <v>I_000-55-1-04.30-0958</v>
          </cell>
          <cell r="K840">
            <v>0</v>
          </cell>
          <cell r="M840">
            <v>0</v>
          </cell>
        </row>
        <row r="841">
          <cell r="C841" t="str">
            <v>I_000-55-1-04.30-0957</v>
          </cell>
          <cell r="K841">
            <v>0</v>
          </cell>
          <cell r="M841">
            <v>0</v>
          </cell>
        </row>
        <row r="842">
          <cell r="C842" t="str">
            <v>I_000-55-1-04.40-0384</v>
          </cell>
          <cell r="K842">
            <v>2019</v>
          </cell>
          <cell r="M842">
            <v>2019</v>
          </cell>
        </row>
        <row r="843">
          <cell r="C843" t="str">
            <v>I_000-52-1-06.70-0002</v>
          </cell>
          <cell r="K843">
            <v>2023</v>
          </cell>
          <cell r="M843">
            <v>2023</v>
          </cell>
        </row>
        <row r="844">
          <cell r="C844" t="str">
            <v>I_000-54-1-06.70-0670</v>
          </cell>
          <cell r="K844">
            <v>2018</v>
          </cell>
          <cell r="M844">
            <v>2019</v>
          </cell>
        </row>
        <row r="845">
          <cell r="C845" t="str">
            <v>I_000-55-1-06.10-0003</v>
          </cell>
          <cell r="K845">
            <v>2023</v>
          </cell>
          <cell r="M845">
            <v>2024</v>
          </cell>
        </row>
        <row r="846">
          <cell r="C846" t="str">
            <v>I_000-55-1-06.10-0001</v>
          </cell>
          <cell r="K846">
            <v>2023</v>
          </cell>
          <cell r="M846">
            <v>2023</v>
          </cell>
        </row>
        <row r="847">
          <cell r="C847" t="str">
            <v>I_000-52-1-06.20-0619</v>
          </cell>
          <cell r="K847">
            <v>2019</v>
          </cell>
          <cell r="M847">
            <v>2019</v>
          </cell>
        </row>
        <row r="848">
          <cell r="C848" t="str">
            <v>I_000-53-1-06.10-0003</v>
          </cell>
          <cell r="K848">
            <v>0</v>
          </cell>
          <cell r="M848">
            <v>0</v>
          </cell>
        </row>
        <row r="849">
          <cell r="C849" t="str">
            <v>I_000-55-1-04.30-0960</v>
          </cell>
          <cell r="K849">
            <v>2024</v>
          </cell>
          <cell r="M849">
            <v>2024</v>
          </cell>
        </row>
        <row r="850">
          <cell r="C850" t="str">
            <v>I_000-54-1-06.70-0671</v>
          </cell>
          <cell r="K850">
            <v>2019</v>
          </cell>
          <cell r="M850">
            <v>2019</v>
          </cell>
        </row>
        <row r="851">
          <cell r="C851" t="str">
            <v>I_000-55-1-06.70-0002</v>
          </cell>
          <cell r="K851">
            <v>2024</v>
          </cell>
          <cell r="M851">
            <v>2024</v>
          </cell>
        </row>
        <row r="852">
          <cell r="C852" t="str">
            <v>F_000-52-1-03.31-0017</v>
          </cell>
          <cell r="K852">
            <v>2016</v>
          </cell>
          <cell r="M852">
            <v>2016</v>
          </cell>
        </row>
        <row r="853">
          <cell r="C853" t="str">
            <v>I_000-55-1-04.30-0963</v>
          </cell>
          <cell r="K853">
            <v>2018</v>
          </cell>
          <cell r="M853">
            <v>2019</v>
          </cell>
        </row>
        <row r="854">
          <cell r="C854" t="str">
            <v>I_000-55-1-04.30-0962</v>
          </cell>
          <cell r="K854">
            <v>2020</v>
          </cell>
          <cell r="M854">
            <v>2021</v>
          </cell>
        </row>
        <row r="855">
          <cell r="C855" t="str">
            <v>I_000-53-1-06.10-0004</v>
          </cell>
          <cell r="K855">
            <v>0</v>
          </cell>
          <cell r="M855">
            <v>0</v>
          </cell>
        </row>
        <row r="857">
          <cell r="C857" t="str">
            <v>J_000-55-1-06.10-0005</v>
          </cell>
          <cell r="K857">
            <v>2020</v>
          </cell>
          <cell r="M857">
            <v>2021</v>
          </cell>
        </row>
        <row r="858">
          <cell r="C858" t="str">
            <v>J_000-55-1-04.40-0387</v>
          </cell>
          <cell r="K858">
            <v>2022</v>
          </cell>
          <cell r="M858">
            <v>2022</v>
          </cell>
        </row>
        <row r="859">
          <cell r="C859" t="str">
            <v>J_000-55-1-04.40-0388</v>
          </cell>
          <cell r="K859">
            <v>2020</v>
          </cell>
          <cell r="M859">
            <v>2021</v>
          </cell>
        </row>
        <row r="860">
          <cell r="C860" t="str">
            <v>J_000-55-1-04.40-0389</v>
          </cell>
          <cell r="K860">
            <v>2021</v>
          </cell>
          <cell r="M860">
            <v>2021</v>
          </cell>
        </row>
        <row r="861">
          <cell r="C861" t="str">
            <v>J_000-55-1-04.40-0390</v>
          </cell>
          <cell r="K861">
            <v>2019</v>
          </cell>
          <cell r="M861">
            <v>2020</v>
          </cell>
        </row>
        <row r="867">
          <cell r="C867" t="str">
            <v>Г</v>
          </cell>
        </row>
        <row r="868">
          <cell r="C868" t="str">
            <v>F_000-54-1-04.40-0192</v>
          </cell>
          <cell r="K868">
            <v>2020</v>
          </cell>
          <cell r="M868">
            <v>2021</v>
          </cell>
        </row>
        <row r="869">
          <cell r="C869" t="str">
            <v>I_000-52-1-04.60-0002</v>
          </cell>
          <cell r="K869">
            <v>2022</v>
          </cell>
          <cell r="M869">
            <v>2022</v>
          </cell>
        </row>
        <row r="870">
          <cell r="C870" t="str">
            <v>F_000-55-1-04.40-0151</v>
          </cell>
          <cell r="K870">
            <v>2015</v>
          </cell>
          <cell r="M870">
            <v>2017</v>
          </cell>
        </row>
        <row r="871">
          <cell r="C871" t="str">
            <v>F_000-55-1-04.40-0383</v>
          </cell>
          <cell r="K871">
            <v>2015</v>
          </cell>
          <cell r="M871">
            <v>2017</v>
          </cell>
        </row>
        <row r="872">
          <cell r="C872" t="str">
            <v>F_000-54-1-04.20-0629</v>
          </cell>
          <cell r="K872">
            <v>2017</v>
          </cell>
          <cell r="M872">
            <v>2018</v>
          </cell>
        </row>
        <row r="873">
          <cell r="C873" t="str">
            <v>F_000-52-1-04.30-0001</v>
          </cell>
          <cell r="K873">
            <v>2016</v>
          </cell>
          <cell r="M873">
            <v>2016</v>
          </cell>
        </row>
        <row r="874">
          <cell r="C874" t="str">
            <v>G_000-52-1-04.60-0001</v>
          </cell>
          <cell r="K874">
            <v>2017</v>
          </cell>
          <cell r="M874">
            <v>2017</v>
          </cell>
        </row>
        <row r="875">
          <cell r="C875" t="str">
            <v>I_000-52-1-04.20-0001</v>
          </cell>
          <cell r="K875">
            <v>2025</v>
          </cell>
          <cell r="M875">
            <v>2025</v>
          </cell>
        </row>
        <row r="876">
          <cell r="C876" t="str">
            <v>I_000-54-1-04.60-0008</v>
          </cell>
          <cell r="K876">
            <v>2025</v>
          </cell>
          <cell r="M876">
            <v>2025</v>
          </cell>
        </row>
        <row r="877">
          <cell r="C877" t="str">
            <v>I_000-54-1-04.60-0009</v>
          </cell>
          <cell r="K877">
            <v>2025</v>
          </cell>
          <cell r="M877">
            <v>2025</v>
          </cell>
        </row>
        <row r="878">
          <cell r="C878" t="str">
            <v>I_000-55-1-04.60-0018</v>
          </cell>
          <cell r="K878">
            <v>2024</v>
          </cell>
          <cell r="M878">
            <v>2024</v>
          </cell>
        </row>
        <row r="879">
          <cell r="C879" t="str">
            <v>I_000-55-1-04.60-0019</v>
          </cell>
          <cell r="K879">
            <v>2024</v>
          </cell>
          <cell r="M879">
            <v>2024</v>
          </cell>
        </row>
        <row r="880">
          <cell r="C880" t="str">
            <v>I_000-55-1-04.60-0020</v>
          </cell>
          <cell r="K880">
            <v>2024</v>
          </cell>
          <cell r="M880">
            <v>2024</v>
          </cell>
        </row>
        <row r="881">
          <cell r="C881" t="str">
            <v>I_000-55-1-04.60-0021</v>
          </cell>
          <cell r="K881">
            <v>2024</v>
          </cell>
          <cell r="M881">
            <v>2024</v>
          </cell>
        </row>
        <row r="882">
          <cell r="C882" t="str">
            <v>I_000-55-1-04.60-0022</v>
          </cell>
          <cell r="K882">
            <v>2024</v>
          </cell>
          <cell r="M882">
            <v>2024</v>
          </cell>
        </row>
        <row r="883">
          <cell r="C883" t="str">
            <v>I_000-52-1-04.30-0004</v>
          </cell>
          <cell r="K883">
            <v>2024</v>
          </cell>
          <cell r="M883">
            <v>2025</v>
          </cell>
        </row>
        <row r="884">
          <cell r="C884" t="str">
            <v>F_000-52-1-04.10-0627</v>
          </cell>
          <cell r="K884">
            <v>0</v>
          </cell>
          <cell r="M884">
            <v>0</v>
          </cell>
        </row>
        <row r="885">
          <cell r="C885" t="str">
            <v>J_000-56-1-06.70-0005</v>
          </cell>
          <cell r="K885">
            <v>2020</v>
          </cell>
          <cell r="M885">
            <v>2020</v>
          </cell>
        </row>
        <row r="886">
          <cell r="C886" t="str">
            <v>J_000-55-1-04.40-0385</v>
          </cell>
          <cell r="K886">
            <v>2023</v>
          </cell>
          <cell r="M886">
            <v>2023</v>
          </cell>
        </row>
        <row r="887">
          <cell r="C887" t="str">
            <v>J_000-55-1-04.40-0386</v>
          </cell>
          <cell r="K887">
            <v>2023</v>
          </cell>
          <cell r="M887">
            <v>2024</v>
          </cell>
        </row>
        <row r="1056">
          <cell r="C1056" t="str">
            <v>Г</v>
          </cell>
        </row>
        <row r="1057">
          <cell r="C1057" t="str">
            <v>Г</v>
          </cell>
        </row>
        <row r="1061">
          <cell r="C1061" t="str">
            <v>Г</v>
          </cell>
        </row>
        <row r="1063">
          <cell r="C1063" t="str">
            <v>F_000-55-2-01.12-0026</v>
          </cell>
          <cell r="K1063">
            <v>0</v>
          </cell>
          <cell r="M1063">
            <v>2018</v>
          </cell>
        </row>
        <row r="1064">
          <cell r="C1064" t="str">
            <v>F_000-54-2-01.21-0004</v>
          </cell>
          <cell r="K1064">
            <v>2015</v>
          </cell>
          <cell r="M1064">
            <v>2016</v>
          </cell>
        </row>
        <row r="1065">
          <cell r="C1065" t="str">
            <v>F_000-54-2-01.12-0967</v>
          </cell>
          <cell r="K1065">
            <v>2016</v>
          </cell>
          <cell r="M1065">
            <v>2017</v>
          </cell>
        </row>
        <row r="1069">
          <cell r="C1069" t="str">
            <v>Г</v>
          </cell>
        </row>
        <row r="1070">
          <cell r="C1070" t="str">
            <v>F_000-53-2-02.31-0630</v>
          </cell>
          <cell r="K1070">
            <v>2016</v>
          </cell>
          <cell r="M1070">
            <v>2016</v>
          </cell>
        </row>
        <row r="1071">
          <cell r="C1071" t="str">
            <v>F_000-53-2-03.31-0110</v>
          </cell>
          <cell r="K1071">
            <v>2015</v>
          </cell>
          <cell r="M1071">
            <v>2016</v>
          </cell>
        </row>
        <row r="1072">
          <cell r="C1072" t="str">
            <v>I_000-55-2-01.32-1849</v>
          </cell>
          <cell r="K1072">
            <v>2018</v>
          </cell>
          <cell r="M1072">
            <v>2018</v>
          </cell>
        </row>
        <row r="1081">
          <cell r="C1081" t="str">
            <v>Г</v>
          </cell>
        </row>
        <row r="1088">
          <cell r="C1088" t="str">
            <v>Г</v>
          </cell>
        </row>
        <row r="1089">
          <cell r="C1089" t="str">
            <v>F_000-54-1-06.70-0669</v>
          </cell>
          <cell r="K1089">
            <v>0</v>
          </cell>
          <cell r="M1089">
            <v>0</v>
          </cell>
        </row>
        <row r="1090">
          <cell r="C1090" t="str">
            <v>I_000-55-1-04.40-0001</v>
          </cell>
          <cell r="K1090">
            <v>2023</v>
          </cell>
          <cell r="M1090">
            <v>2023</v>
          </cell>
        </row>
        <row r="1091">
          <cell r="C1091" t="str">
            <v>F_000-52-2-06.70-0002</v>
          </cell>
          <cell r="K1091">
            <v>2022</v>
          </cell>
          <cell r="M1091">
            <v>2022</v>
          </cell>
        </row>
        <row r="1092">
          <cell r="C1092" t="str">
            <v>F_000-55-2-06.70-0001</v>
          </cell>
          <cell r="K1092">
            <v>2022</v>
          </cell>
          <cell r="M1092">
            <v>2022</v>
          </cell>
        </row>
        <row r="1093">
          <cell r="C1093" t="str">
            <v>F_000-53-1-06.20-0001</v>
          </cell>
          <cell r="K1093">
            <v>2019</v>
          </cell>
          <cell r="M1093">
            <v>2019</v>
          </cell>
        </row>
        <row r="1094">
          <cell r="C1094" t="str">
            <v>G_000-51-1-06.20-0001</v>
          </cell>
          <cell r="K1094">
            <v>0</v>
          </cell>
          <cell r="M1094">
            <v>0</v>
          </cell>
        </row>
        <row r="1095">
          <cell r="C1095" t="str">
            <v>G_000-52-1-06.20-0618</v>
          </cell>
          <cell r="K1095">
            <v>0</v>
          </cell>
          <cell r="M1095">
            <v>0</v>
          </cell>
        </row>
        <row r="1096">
          <cell r="C1096" t="str">
            <v>G_000-54-1-06.20-0001</v>
          </cell>
          <cell r="K1096">
            <v>0</v>
          </cell>
          <cell r="M1096">
            <v>0</v>
          </cell>
        </row>
        <row r="1097">
          <cell r="C1097" t="str">
            <v>G_000-55-1-06.20-0626</v>
          </cell>
          <cell r="K1097">
            <v>2017</v>
          </cell>
          <cell r="M1097">
            <v>2018</v>
          </cell>
        </row>
        <row r="1098">
          <cell r="C1098" t="str">
            <v>G_000-53-1-06.20-0002</v>
          </cell>
          <cell r="K1098">
            <v>0</v>
          </cell>
          <cell r="M1098">
            <v>0</v>
          </cell>
        </row>
        <row r="1099">
          <cell r="C1099" t="str">
            <v>F_000-56-1-07.10-0001</v>
          </cell>
          <cell r="K1099">
            <v>2018</v>
          </cell>
          <cell r="M1099">
            <v>2019</v>
          </cell>
        </row>
        <row r="1100">
          <cell r="C1100" t="str">
            <v>G_000-56-1-07.10-0104</v>
          </cell>
          <cell r="K1100">
            <v>2017</v>
          </cell>
          <cell r="M1100">
            <v>2017</v>
          </cell>
        </row>
        <row r="1101">
          <cell r="C1101" t="str">
            <v>G_000-56-1-07.10-0105</v>
          </cell>
          <cell r="K1101">
            <v>2017</v>
          </cell>
          <cell r="M1101">
            <v>2017</v>
          </cell>
        </row>
        <row r="1102">
          <cell r="C1102" t="str">
            <v>G_000-56-1-07.10-0109</v>
          </cell>
          <cell r="K1102">
            <v>2018</v>
          </cell>
          <cell r="M1102">
            <v>2018</v>
          </cell>
        </row>
        <row r="1103">
          <cell r="C1103" t="str">
            <v>G_000-56-1-07.10-0110</v>
          </cell>
          <cell r="K1103">
            <v>2023</v>
          </cell>
          <cell r="M1103">
            <v>2023</v>
          </cell>
        </row>
        <row r="1104">
          <cell r="C1104" t="str">
            <v>G_000-56-1-07.10-0111</v>
          </cell>
          <cell r="K1104">
            <v>2017</v>
          </cell>
          <cell r="M1104">
            <v>2017</v>
          </cell>
        </row>
        <row r="1105">
          <cell r="C1105" t="str">
            <v>G_000-56-1-07.10-0112</v>
          </cell>
          <cell r="K1105">
            <v>2018</v>
          </cell>
          <cell r="M1105">
            <v>2019</v>
          </cell>
        </row>
        <row r="1106">
          <cell r="C1106" t="str">
            <v>G_000-56-1-07.10-0113</v>
          </cell>
          <cell r="K1106">
            <v>2018</v>
          </cell>
          <cell r="M1106">
            <v>2019</v>
          </cell>
        </row>
        <row r="1107">
          <cell r="C1107" t="str">
            <v>G_000-56-1-07.10-0115</v>
          </cell>
          <cell r="K1107">
            <v>2017</v>
          </cell>
          <cell r="M1107">
            <v>2017</v>
          </cell>
        </row>
        <row r="1108">
          <cell r="C1108" t="str">
            <v>G_000-56-1-07.10-0118</v>
          </cell>
          <cell r="K1108">
            <v>2017</v>
          </cell>
          <cell r="M1108">
            <v>2017</v>
          </cell>
        </row>
        <row r="1109">
          <cell r="C1109" t="str">
            <v>G_000-56-1-07.10-0119</v>
          </cell>
          <cell r="K1109">
            <v>2025</v>
          </cell>
          <cell r="M1109">
            <v>2025</v>
          </cell>
        </row>
        <row r="1110">
          <cell r="C1110" t="str">
            <v>G_000-56-1-07.10-0120</v>
          </cell>
          <cell r="K1110">
            <v>0</v>
          </cell>
          <cell r="M1110">
            <v>0</v>
          </cell>
        </row>
        <row r="1111">
          <cell r="C1111" t="str">
            <v>G_000-56-1-07.10-0122</v>
          </cell>
          <cell r="K1111">
            <v>2016</v>
          </cell>
          <cell r="M1111">
            <v>2017</v>
          </cell>
        </row>
        <row r="1112">
          <cell r="C1112" t="str">
            <v>G_000-56-1-07.10-0123</v>
          </cell>
          <cell r="K1112">
            <v>2017</v>
          </cell>
          <cell r="M1112">
            <v>2017</v>
          </cell>
        </row>
        <row r="1113">
          <cell r="C1113" t="str">
            <v>G_000-56-1-07.10-0124</v>
          </cell>
          <cell r="K1113">
            <v>0</v>
          </cell>
          <cell r="M1113">
            <v>0</v>
          </cell>
        </row>
        <row r="1114">
          <cell r="C1114" t="str">
            <v>G_000-56-1-07.10-0126</v>
          </cell>
          <cell r="K1114">
            <v>2016</v>
          </cell>
          <cell r="M1114">
            <v>2017</v>
          </cell>
        </row>
        <row r="1115">
          <cell r="C1115" t="str">
            <v>G_000-56-1-07.10-0130</v>
          </cell>
          <cell r="K1115">
            <v>2016</v>
          </cell>
          <cell r="M1115">
            <v>2016</v>
          </cell>
        </row>
        <row r="1116">
          <cell r="C1116" t="str">
            <v>G_000-56-1-07.10-0131</v>
          </cell>
          <cell r="K1116">
            <v>2022</v>
          </cell>
          <cell r="M1116">
            <v>2022</v>
          </cell>
        </row>
        <row r="1117">
          <cell r="C1117" t="str">
            <v>G_000-56-1-07.10-0132</v>
          </cell>
          <cell r="K1117">
            <v>2017</v>
          </cell>
          <cell r="M1117">
            <v>2017</v>
          </cell>
        </row>
        <row r="1118">
          <cell r="C1118" t="str">
            <v>G_000-56-1-07.10-0133</v>
          </cell>
          <cell r="K1118">
            <v>2017</v>
          </cell>
          <cell r="M1118">
            <v>2017</v>
          </cell>
        </row>
        <row r="1119">
          <cell r="C1119" t="str">
            <v>G_000-56-1-07.10-0135</v>
          </cell>
          <cell r="K1119">
            <v>2017</v>
          </cell>
          <cell r="M1119">
            <v>2017</v>
          </cell>
        </row>
        <row r="1120">
          <cell r="C1120" t="str">
            <v>G_000-56-1-07.10-0136</v>
          </cell>
          <cell r="K1120">
            <v>2017</v>
          </cell>
          <cell r="M1120">
            <v>2017</v>
          </cell>
        </row>
        <row r="1121">
          <cell r="C1121" t="str">
            <v>G_000-56-1-07.10-0137</v>
          </cell>
          <cell r="K1121">
            <v>2017</v>
          </cell>
          <cell r="M1121">
            <v>2017</v>
          </cell>
        </row>
        <row r="1122">
          <cell r="C1122" t="str">
            <v>G_000-56-1-07.10-0138</v>
          </cell>
          <cell r="K1122">
            <v>2017</v>
          </cell>
          <cell r="M1122">
            <v>2017</v>
          </cell>
        </row>
        <row r="1123">
          <cell r="C1123" t="str">
            <v>G_000-56-1-07.10-0139</v>
          </cell>
          <cell r="K1123">
            <v>2017</v>
          </cell>
          <cell r="M1123">
            <v>2017</v>
          </cell>
        </row>
        <row r="1124">
          <cell r="C1124" t="str">
            <v>G_000-56-1-07.10-0140</v>
          </cell>
          <cell r="K1124">
            <v>2018</v>
          </cell>
          <cell r="M1124">
            <v>2018</v>
          </cell>
        </row>
        <row r="1125">
          <cell r="C1125" t="str">
            <v>G_000-56-1-07.10-0141</v>
          </cell>
          <cell r="K1125">
            <v>2017</v>
          </cell>
          <cell r="M1125">
            <v>2017</v>
          </cell>
        </row>
        <row r="1126">
          <cell r="C1126" t="str">
            <v>G_000-56-1-07.10-0142</v>
          </cell>
          <cell r="K1126">
            <v>0</v>
          </cell>
          <cell r="M1126">
            <v>0</v>
          </cell>
        </row>
        <row r="1127">
          <cell r="C1127" t="str">
            <v>G_000-56-1-07.10-0144</v>
          </cell>
          <cell r="K1127">
            <v>2016</v>
          </cell>
          <cell r="M1127">
            <v>2017</v>
          </cell>
        </row>
        <row r="1128">
          <cell r="C1128" t="str">
            <v>G_000-56-1-07.10-0145</v>
          </cell>
          <cell r="K1128">
            <v>2017</v>
          </cell>
          <cell r="M1128">
            <v>2017</v>
          </cell>
        </row>
        <row r="1129">
          <cell r="C1129" t="str">
            <v>G_000-56-1-07.10-0147</v>
          </cell>
          <cell r="K1129">
            <v>2017</v>
          </cell>
          <cell r="M1129">
            <v>2017</v>
          </cell>
        </row>
        <row r="1130">
          <cell r="C1130" t="str">
            <v>G_000-56-1-07.10-0149</v>
          </cell>
          <cell r="K1130">
            <v>2017</v>
          </cell>
          <cell r="M1130">
            <v>2017</v>
          </cell>
        </row>
        <row r="1131">
          <cell r="C1131" t="str">
            <v>G_000-56-1-07.10-0150</v>
          </cell>
          <cell r="K1131">
            <v>0</v>
          </cell>
          <cell r="M1131">
            <v>0</v>
          </cell>
        </row>
        <row r="1132">
          <cell r="C1132" t="str">
            <v>G_000-56-1-07.10-0151</v>
          </cell>
          <cell r="K1132">
            <v>2018</v>
          </cell>
          <cell r="M1132">
            <v>2018</v>
          </cell>
        </row>
        <row r="1133">
          <cell r="C1133" t="str">
            <v>G_000-56-1-07.10-0152</v>
          </cell>
          <cell r="K1133">
            <v>2017</v>
          </cell>
          <cell r="M1133">
            <v>2018</v>
          </cell>
        </row>
        <row r="1134">
          <cell r="C1134" t="str">
            <v>G_000-56-1-07.10-0153</v>
          </cell>
          <cell r="K1134">
            <v>2024</v>
          </cell>
          <cell r="M1134">
            <v>2024</v>
          </cell>
        </row>
        <row r="1135">
          <cell r="C1135" t="str">
            <v>G_000-56-1-07.10-0155</v>
          </cell>
          <cell r="K1135">
            <v>2017</v>
          </cell>
          <cell r="M1135">
            <v>2017</v>
          </cell>
        </row>
        <row r="1136">
          <cell r="C1136" t="str">
            <v>G_000-56-1-07.10-0157</v>
          </cell>
          <cell r="K1136">
            <v>0</v>
          </cell>
          <cell r="M1136">
            <v>0</v>
          </cell>
        </row>
        <row r="1137">
          <cell r="C1137" t="str">
            <v>G_000-56-1-07.10-0159</v>
          </cell>
          <cell r="K1137">
            <v>2017</v>
          </cell>
          <cell r="M1137">
            <v>2017</v>
          </cell>
        </row>
        <row r="1138">
          <cell r="C1138" t="str">
            <v>I_000-56-1-07.10-0161</v>
          </cell>
          <cell r="K1138">
            <v>2018</v>
          </cell>
          <cell r="M1138">
            <v>2018</v>
          </cell>
        </row>
        <row r="1139">
          <cell r="C1139" t="str">
            <v>I_000-56-1-07.10-0164</v>
          </cell>
          <cell r="K1139">
            <v>2018</v>
          </cell>
          <cell r="M1139">
            <v>2018</v>
          </cell>
        </row>
        <row r="1140">
          <cell r="C1140" t="str">
            <v>I_000-56-1-07.10-0165</v>
          </cell>
          <cell r="K1140">
            <v>2018</v>
          </cell>
          <cell r="M1140">
            <v>2019</v>
          </cell>
        </row>
        <row r="1141">
          <cell r="C1141" t="str">
            <v>I_000-56-1-07.10-0166</v>
          </cell>
          <cell r="K1141">
            <v>2023</v>
          </cell>
          <cell r="M1141">
            <v>2023</v>
          </cell>
        </row>
        <row r="1142">
          <cell r="C1142" t="str">
            <v>I_000-56-1-07.10-0172</v>
          </cell>
          <cell r="K1142">
            <v>0</v>
          </cell>
          <cell r="M1142">
            <v>0</v>
          </cell>
        </row>
        <row r="1143">
          <cell r="C1143" t="str">
            <v>I_000-56-1-07.10-0167</v>
          </cell>
          <cell r="K1143">
            <v>2018</v>
          </cell>
          <cell r="M1143">
            <v>2019</v>
          </cell>
        </row>
        <row r="1144">
          <cell r="C1144" t="str">
            <v>I_000-56-1-07.10-0168</v>
          </cell>
          <cell r="K1144">
            <v>2018</v>
          </cell>
          <cell r="M1144">
            <v>2018</v>
          </cell>
        </row>
        <row r="1145">
          <cell r="C1145" t="str">
            <v>I_000-56-1-07.10-0169</v>
          </cell>
          <cell r="K1145">
            <v>2018</v>
          </cell>
          <cell r="M1145">
            <v>2019</v>
          </cell>
        </row>
        <row r="1146">
          <cell r="C1146" t="str">
            <v>I_000-56-1-07.10-0170</v>
          </cell>
          <cell r="K1146">
            <v>0</v>
          </cell>
          <cell r="M1146">
            <v>0</v>
          </cell>
        </row>
        <row r="1147">
          <cell r="C1147" t="str">
            <v>I_000-56-1-07.10-0171</v>
          </cell>
          <cell r="K1147">
            <v>0</v>
          </cell>
          <cell r="M1147">
            <v>0</v>
          </cell>
        </row>
        <row r="1148">
          <cell r="C1148" t="str">
            <v>I_000-56-1-07.10-0175</v>
          </cell>
          <cell r="K1148">
            <v>2018</v>
          </cell>
          <cell r="M1148">
            <v>2019</v>
          </cell>
        </row>
        <row r="1149">
          <cell r="C1149" t="str">
            <v>I_000-56-1-07.10-0177</v>
          </cell>
          <cell r="K1149">
            <v>2019</v>
          </cell>
          <cell r="M1149">
            <v>2019</v>
          </cell>
        </row>
        <row r="1150">
          <cell r="C1150" t="str">
            <v>I_000-56-1-07.10-0178</v>
          </cell>
          <cell r="K1150">
            <v>0</v>
          </cell>
          <cell r="M1150">
            <v>0</v>
          </cell>
        </row>
        <row r="1151">
          <cell r="C1151" t="str">
            <v>I_000-56-1-07.10-0179</v>
          </cell>
          <cell r="K1151">
            <v>2018</v>
          </cell>
          <cell r="M1151">
            <v>2019</v>
          </cell>
        </row>
        <row r="1152">
          <cell r="C1152" t="str">
            <v>I_000-56-1-07.10-0180</v>
          </cell>
          <cell r="K1152">
            <v>2018</v>
          </cell>
          <cell r="M1152">
            <v>2018</v>
          </cell>
        </row>
        <row r="1153">
          <cell r="C1153" t="str">
            <v>I_000-56-1-07.10-0181</v>
          </cell>
          <cell r="K1153">
            <v>2025</v>
          </cell>
          <cell r="M1153">
            <v>2025</v>
          </cell>
        </row>
        <row r="1154">
          <cell r="C1154" t="str">
            <v>I_000-56-1-07.10-0182</v>
          </cell>
          <cell r="K1154">
            <v>0</v>
          </cell>
          <cell r="M1154">
            <v>0</v>
          </cell>
        </row>
        <row r="1155">
          <cell r="C1155" t="str">
            <v>I_000-56-1-07.10-0183</v>
          </cell>
          <cell r="K1155">
            <v>2025</v>
          </cell>
          <cell r="M1155">
            <v>2025</v>
          </cell>
        </row>
        <row r="1156">
          <cell r="C1156" t="str">
            <v>I_000-56-1-07.10-0184</v>
          </cell>
          <cell r="K1156">
            <v>0</v>
          </cell>
          <cell r="M1156">
            <v>0</v>
          </cell>
        </row>
        <row r="1157">
          <cell r="C1157" t="str">
            <v>F_000-56-1-04.50-0955</v>
          </cell>
          <cell r="K1157">
            <v>2015</v>
          </cell>
          <cell r="M1157">
            <v>2016</v>
          </cell>
        </row>
        <row r="1158">
          <cell r="C1158" t="str">
            <v>F_000-56-1-07.10-0005</v>
          </cell>
          <cell r="K1158">
            <v>2015</v>
          </cell>
          <cell r="M1158">
            <v>2016</v>
          </cell>
        </row>
        <row r="1159">
          <cell r="C1159" t="str">
            <v>F_000-56-1-07.10-0021</v>
          </cell>
          <cell r="K1159">
            <v>2016</v>
          </cell>
          <cell r="M1159">
            <v>2016</v>
          </cell>
        </row>
        <row r="1160">
          <cell r="C1160" t="str">
            <v>I_000-56-1-07.10-0186</v>
          </cell>
          <cell r="K1160">
            <v>0</v>
          </cell>
          <cell r="M1160">
            <v>0</v>
          </cell>
        </row>
        <row r="1161">
          <cell r="C1161" t="str">
            <v>I_000-56-1-07.10-0188</v>
          </cell>
          <cell r="K1161">
            <v>0</v>
          </cell>
          <cell r="M1161">
            <v>0</v>
          </cell>
        </row>
        <row r="1162">
          <cell r="C1162" t="str">
            <v>F_000-56-1-07.20-0104</v>
          </cell>
          <cell r="K1162">
            <v>2019</v>
          </cell>
          <cell r="M1162">
            <v>2020</v>
          </cell>
        </row>
        <row r="1163">
          <cell r="C1163" t="str">
            <v>F_000-56-1-07.20-0105</v>
          </cell>
          <cell r="K1163">
            <v>2018</v>
          </cell>
          <cell r="M1163">
            <v>2018</v>
          </cell>
        </row>
        <row r="1164">
          <cell r="C1164" t="str">
            <v>F_000-56-1-07.20-0107</v>
          </cell>
          <cell r="K1164">
            <v>2022</v>
          </cell>
          <cell r="M1164">
            <v>2022</v>
          </cell>
        </row>
        <row r="1165">
          <cell r="C1165" t="str">
            <v>F_000-56-1-07.20-0108</v>
          </cell>
          <cell r="K1165">
            <v>2017</v>
          </cell>
          <cell r="M1165">
            <v>2018</v>
          </cell>
        </row>
        <row r="1166">
          <cell r="C1166" t="str">
            <v>F_000-56-1-07.30-0105</v>
          </cell>
          <cell r="K1166">
            <v>2018</v>
          </cell>
          <cell r="M1166">
            <v>2018</v>
          </cell>
        </row>
        <row r="1167">
          <cell r="C1167" t="str">
            <v>F_000-56-1-07.30-0106</v>
          </cell>
          <cell r="K1167">
            <v>2024</v>
          </cell>
          <cell r="M1167">
            <v>2024</v>
          </cell>
        </row>
        <row r="1168">
          <cell r="C1168" t="str">
            <v>F_000-56-1-07.30-0107</v>
          </cell>
          <cell r="K1168">
            <v>2019</v>
          </cell>
          <cell r="M1168">
            <v>2019</v>
          </cell>
        </row>
        <row r="1169">
          <cell r="C1169" t="str">
            <v>F_000-56-1-07.30-0108</v>
          </cell>
          <cell r="K1169">
            <v>2019</v>
          </cell>
          <cell r="M1169">
            <v>2020</v>
          </cell>
        </row>
        <row r="1170">
          <cell r="C1170" t="str">
            <v>F_000-56-1-07.30-0109</v>
          </cell>
          <cell r="K1170">
            <v>2017</v>
          </cell>
          <cell r="M1170">
            <v>2017</v>
          </cell>
        </row>
        <row r="1171">
          <cell r="C1171" t="str">
            <v>F_000-56-1-07.30-0111</v>
          </cell>
          <cell r="K1171">
            <v>2019</v>
          </cell>
          <cell r="M1171">
            <v>2019</v>
          </cell>
        </row>
        <row r="1172">
          <cell r="C1172" t="str">
            <v>I_000-52-2-04.30-0001</v>
          </cell>
          <cell r="K1172">
            <v>2018</v>
          </cell>
          <cell r="M1172">
            <v>2018</v>
          </cell>
        </row>
        <row r="1173">
          <cell r="C1173" t="str">
            <v>F_000-55-2-08.10-1522</v>
          </cell>
          <cell r="K1173">
            <v>2016</v>
          </cell>
          <cell r="M1173">
            <v>2017</v>
          </cell>
        </row>
        <row r="1174">
          <cell r="C1174" t="str">
            <v>G_000-56-1-07.10-0125</v>
          </cell>
          <cell r="K1174">
            <v>2016</v>
          </cell>
          <cell r="M1174">
            <v>2017</v>
          </cell>
        </row>
        <row r="1175">
          <cell r="C1175" t="str">
            <v>G_000-56-1-07.10-0156</v>
          </cell>
          <cell r="K1175">
            <v>0</v>
          </cell>
          <cell r="M1175">
            <v>0</v>
          </cell>
        </row>
        <row r="1176">
          <cell r="C1176" t="str">
            <v>G_000-56-1-07.10-0160</v>
          </cell>
          <cell r="K1176">
            <v>0</v>
          </cell>
          <cell r="M1176">
            <v>0</v>
          </cell>
        </row>
        <row r="1177">
          <cell r="C1177" t="str">
            <v>G_000-56-1-07.10-0103</v>
          </cell>
          <cell r="K1177">
            <v>0</v>
          </cell>
          <cell r="M1177">
            <v>0</v>
          </cell>
        </row>
        <row r="1178">
          <cell r="C1178" t="str">
            <v>G_000-56-1-07.10-0106</v>
          </cell>
          <cell r="K1178">
            <v>2018</v>
          </cell>
          <cell r="M1178">
            <v>2018</v>
          </cell>
        </row>
        <row r="1179">
          <cell r="C1179" t="str">
            <v>G_000-56-1-07.10-0107</v>
          </cell>
          <cell r="K1179">
            <v>0</v>
          </cell>
          <cell r="M1179">
            <v>0</v>
          </cell>
        </row>
        <row r="1180">
          <cell r="C1180" t="str">
            <v>G_000-56-1-07.10-0108</v>
          </cell>
          <cell r="K1180">
            <v>0</v>
          </cell>
          <cell r="M1180">
            <v>0</v>
          </cell>
        </row>
        <row r="1181">
          <cell r="C1181" t="str">
            <v>G_000-56-1-07.10-0114</v>
          </cell>
          <cell r="K1181">
            <v>0</v>
          </cell>
          <cell r="M1181">
            <v>0</v>
          </cell>
        </row>
        <row r="1182">
          <cell r="C1182" t="str">
            <v>G_000-56-1-07.10-0116</v>
          </cell>
          <cell r="K1182">
            <v>0</v>
          </cell>
          <cell r="M1182">
            <v>0</v>
          </cell>
        </row>
        <row r="1183">
          <cell r="C1183" t="str">
            <v>G_000-56-1-07.10-0121</v>
          </cell>
          <cell r="K1183">
            <v>0</v>
          </cell>
          <cell r="M1183">
            <v>0</v>
          </cell>
        </row>
        <row r="1184">
          <cell r="C1184" t="str">
            <v>G_000-56-1-07.10-0129</v>
          </cell>
          <cell r="K1184">
            <v>0</v>
          </cell>
          <cell r="M1184">
            <v>0</v>
          </cell>
        </row>
        <row r="1185">
          <cell r="C1185" t="str">
            <v>G_000-56-1-07.10-0134</v>
          </cell>
          <cell r="K1185">
            <v>0</v>
          </cell>
          <cell r="M1185">
            <v>0</v>
          </cell>
        </row>
        <row r="1186">
          <cell r="C1186" t="str">
            <v>G_000-56-1-07.10-0143</v>
          </cell>
          <cell r="K1186">
            <v>0</v>
          </cell>
          <cell r="M1186">
            <v>0</v>
          </cell>
        </row>
        <row r="1187">
          <cell r="C1187" t="str">
            <v>G_000-56-1-07.10-0146</v>
          </cell>
          <cell r="K1187">
            <v>2017</v>
          </cell>
          <cell r="M1187">
            <v>2017</v>
          </cell>
        </row>
        <row r="1188">
          <cell r="C1188" t="str">
            <v>G_000-56-1-07.10-0148</v>
          </cell>
          <cell r="K1188">
            <v>0</v>
          </cell>
          <cell r="M1188">
            <v>0</v>
          </cell>
        </row>
        <row r="1189">
          <cell r="C1189" t="str">
            <v>G_000-56-1-07.10-0154</v>
          </cell>
          <cell r="K1189">
            <v>0</v>
          </cell>
          <cell r="M1189">
            <v>0</v>
          </cell>
        </row>
        <row r="1190">
          <cell r="C1190" t="str">
            <v>G_000-56-1-07.10-0158</v>
          </cell>
          <cell r="K1190">
            <v>0</v>
          </cell>
          <cell r="M1190">
            <v>0</v>
          </cell>
        </row>
        <row r="1191">
          <cell r="C1191" t="str">
            <v>I_000-55-5-03.31-0002</v>
          </cell>
          <cell r="K1191">
            <v>2017</v>
          </cell>
          <cell r="M1191">
            <v>2018</v>
          </cell>
        </row>
        <row r="1192">
          <cell r="C1192" t="str">
            <v>I_000-55-5-03.31-0003</v>
          </cell>
          <cell r="K1192">
            <v>2017</v>
          </cell>
          <cell r="M1192">
            <v>2018</v>
          </cell>
        </row>
        <row r="1193">
          <cell r="C1193" t="str">
            <v>I_000-56-1-07.20-0109</v>
          </cell>
          <cell r="K1193">
            <v>2025</v>
          </cell>
          <cell r="M1193">
            <v>2025</v>
          </cell>
        </row>
        <row r="1194">
          <cell r="C1194" t="str">
            <v>I_000-56-1-07.20-0110</v>
          </cell>
          <cell r="K1194">
            <v>2025</v>
          </cell>
          <cell r="M1194">
            <v>2025</v>
          </cell>
        </row>
        <row r="1195">
          <cell r="C1195" t="str">
            <v>I_000-56-1-07.20-0111</v>
          </cell>
          <cell r="K1195">
            <v>2024</v>
          </cell>
          <cell r="M1195">
            <v>2024</v>
          </cell>
        </row>
        <row r="1196">
          <cell r="C1196" t="str">
            <v>I_000-56-1-07.30-0119</v>
          </cell>
          <cell r="K1196">
            <v>2025</v>
          </cell>
          <cell r="M1196">
            <v>2025</v>
          </cell>
        </row>
        <row r="1197">
          <cell r="C1197" t="str">
            <v>I_000-56-1-07.30-0115</v>
          </cell>
          <cell r="K1197">
            <v>2025</v>
          </cell>
          <cell r="M1197">
            <v>2025</v>
          </cell>
        </row>
        <row r="1198">
          <cell r="C1198" t="str">
            <v>I_000-56-1-07.30-0116</v>
          </cell>
          <cell r="K1198">
            <v>2025</v>
          </cell>
          <cell r="M1198">
            <v>2025</v>
          </cell>
        </row>
        <row r="1199">
          <cell r="C1199" t="str">
            <v>I_000-56-1-07.30-0117</v>
          </cell>
          <cell r="K1199">
            <v>2022</v>
          </cell>
          <cell r="M1199">
            <v>2022</v>
          </cell>
        </row>
        <row r="1200">
          <cell r="C1200" t="str">
            <v>I_000-56-1-07.30-0114</v>
          </cell>
          <cell r="K1200">
            <v>2025</v>
          </cell>
          <cell r="M1200">
            <v>2025</v>
          </cell>
        </row>
        <row r="1201">
          <cell r="C1201" t="str">
            <v>I_000-56-1-07.30-0121</v>
          </cell>
          <cell r="K1201">
            <v>2018</v>
          </cell>
          <cell r="M1201">
            <v>2018</v>
          </cell>
        </row>
        <row r="1202">
          <cell r="C1202" t="str">
            <v>I_000-56-1-07.30-0118</v>
          </cell>
          <cell r="K1202">
            <v>0</v>
          </cell>
          <cell r="M1202">
            <v>0</v>
          </cell>
        </row>
        <row r="1203">
          <cell r="C1203" t="str">
            <v>I_000-56-1-07.30-0120</v>
          </cell>
          <cell r="K1203">
            <v>2018</v>
          </cell>
          <cell r="M1203">
            <v>2019</v>
          </cell>
        </row>
        <row r="1204">
          <cell r="C1204" t="str">
            <v>I_000-56-1-07.10-0192</v>
          </cell>
          <cell r="K1204">
            <v>2019</v>
          </cell>
          <cell r="M1204">
            <v>2019</v>
          </cell>
        </row>
        <row r="1205">
          <cell r="C1205" t="str">
            <v>I_000-56-1-07.10-0193</v>
          </cell>
          <cell r="K1205">
            <v>2019</v>
          </cell>
          <cell r="M1205">
            <v>2019</v>
          </cell>
        </row>
        <row r="1206">
          <cell r="C1206" t="str">
            <v>I_000-56-1-07.10-0194</v>
          </cell>
          <cell r="K1206">
            <v>2018</v>
          </cell>
          <cell r="M1206">
            <v>2019</v>
          </cell>
        </row>
        <row r="1207">
          <cell r="C1207" t="str">
            <v>I_000-56-1-07.10-0195</v>
          </cell>
          <cell r="K1207">
            <v>2022</v>
          </cell>
          <cell r="M1207">
            <v>2022</v>
          </cell>
        </row>
        <row r="1208">
          <cell r="C1208" t="str">
            <v>I_000-56-1-07.10-0196</v>
          </cell>
          <cell r="K1208">
            <v>2019</v>
          </cell>
          <cell r="M1208">
            <v>2019</v>
          </cell>
        </row>
        <row r="1209">
          <cell r="C1209" t="str">
            <v>I_000-56-1-07.10-0197</v>
          </cell>
          <cell r="K1209">
            <v>0</v>
          </cell>
          <cell r="M1209">
            <v>0</v>
          </cell>
        </row>
        <row r="1210">
          <cell r="C1210" t="str">
            <v>I_000-56-1-07.10-0198</v>
          </cell>
          <cell r="K1210">
            <v>0</v>
          </cell>
          <cell r="M1210">
            <v>0</v>
          </cell>
        </row>
        <row r="1211">
          <cell r="C1211" t="str">
            <v>I_000-56-1-07.10-0199</v>
          </cell>
          <cell r="K1211">
            <v>0</v>
          </cell>
          <cell r="M1211">
            <v>0</v>
          </cell>
        </row>
        <row r="1212">
          <cell r="C1212" t="str">
            <v>I_000-56-1-07.10-0200</v>
          </cell>
          <cell r="K1212">
            <v>0</v>
          </cell>
          <cell r="M1212">
            <v>0</v>
          </cell>
        </row>
        <row r="1213">
          <cell r="C1213" t="str">
            <v>I_000-56-1-07.10-0201</v>
          </cell>
          <cell r="K1213">
            <v>2025</v>
          </cell>
          <cell r="M1213">
            <v>2025</v>
          </cell>
        </row>
        <row r="1214">
          <cell r="C1214" t="str">
            <v>I_000-56-1-07.10-0202</v>
          </cell>
          <cell r="K1214">
            <v>0</v>
          </cell>
          <cell r="M1214">
            <v>0</v>
          </cell>
        </row>
        <row r="1215">
          <cell r="C1215" t="str">
            <v>I_000-56-1-07.10-0203</v>
          </cell>
          <cell r="K1215">
            <v>0</v>
          </cell>
          <cell r="M1215">
            <v>0</v>
          </cell>
        </row>
        <row r="1216">
          <cell r="C1216" t="str">
            <v>I_000-56-1-07.10-0204</v>
          </cell>
          <cell r="K1216">
            <v>0</v>
          </cell>
          <cell r="M1216">
            <v>0</v>
          </cell>
        </row>
        <row r="1217">
          <cell r="C1217" t="str">
            <v>I_000-56-1-07.10-0205</v>
          </cell>
          <cell r="K1217">
            <v>2025</v>
          </cell>
          <cell r="M1217">
            <v>2025</v>
          </cell>
        </row>
        <row r="1218">
          <cell r="C1218" t="str">
            <v>I_000-56-1-07.10-0206</v>
          </cell>
          <cell r="K1218">
            <v>2018</v>
          </cell>
          <cell r="M1218">
            <v>2019</v>
          </cell>
        </row>
        <row r="1219">
          <cell r="C1219" t="str">
            <v>I_000-56-1-07.10-0207</v>
          </cell>
          <cell r="K1219">
            <v>0</v>
          </cell>
          <cell r="M1219">
            <v>0</v>
          </cell>
        </row>
        <row r="1220">
          <cell r="C1220" t="str">
            <v>I_000-56-1-07.10-0208</v>
          </cell>
          <cell r="K1220">
            <v>2018</v>
          </cell>
          <cell r="M1220">
            <v>2019</v>
          </cell>
        </row>
        <row r="1221">
          <cell r="C1221" t="str">
            <v>I_000-56-1-07.10-0209</v>
          </cell>
          <cell r="K1221">
            <v>2023</v>
          </cell>
          <cell r="M1221">
            <v>2023</v>
          </cell>
        </row>
        <row r="1222">
          <cell r="C1222" t="str">
            <v>I_000-56-1-07.10-0210</v>
          </cell>
          <cell r="K1222">
            <v>2018</v>
          </cell>
          <cell r="M1222">
            <v>2019</v>
          </cell>
        </row>
        <row r="1223">
          <cell r="C1223" t="str">
            <v>I_000-56-1-07.10-0211</v>
          </cell>
          <cell r="K1223">
            <v>2023</v>
          </cell>
          <cell r="M1223">
            <v>2023</v>
          </cell>
        </row>
        <row r="1224">
          <cell r="C1224" t="str">
            <v>I_000-56-1-07.10-0212</v>
          </cell>
          <cell r="K1224">
            <v>0</v>
          </cell>
          <cell r="M1224">
            <v>0</v>
          </cell>
        </row>
        <row r="1225">
          <cell r="C1225" t="str">
            <v>I_000-56-1-07.10-0213</v>
          </cell>
          <cell r="K1225">
            <v>2018</v>
          </cell>
          <cell r="M1225">
            <v>2018</v>
          </cell>
        </row>
        <row r="1226">
          <cell r="C1226" t="str">
            <v>I_000-56-1-07.10-0215</v>
          </cell>
          <cell r="K1226">
            <v>2025</v>
          </cell>
          <cell r="M1226">
            <v>2025</v>
          </cell>
        </row>
        <row r="1227">
          <cell r="C1227" t="str">
            <v>I_000-56-1-07.10-0216</v>
          </cell>
          <cell r="K1227">
            <v>2025</v>
          </cell>
          <cell r="M1227">
            <v>2025</v>
          </cell>
        </row>
        <row r="1228">
          <cell r="C1228" t="str">
            <v>I_000-55-1-06.70-0001</v>
          </cell>
          <cell r="K1228">
            <v>0</v>
          </cell>
          <cell r="M1228">
            <v>0</v>
          </cell>
        </row>
        <row r="1229">
          <cell r="C1229" t="str">
            <v>I_000-56-1-07.10-0217</v>
          </cell>
          <cell r="K1229">
            <v>0</v>
          </cell>
          <cell r="M1229">
            <v>0</v>
          </cell>
        </row>
        <row r="1230">
          <cell r="C1230" t="str">
            <v>I_000-56-1-07.10-0219</v>
          </cell>
          <cell r="K1230">
            <v>2018</v>
          </cell>
          <cell r="M1230">
            <v>2018</v>
          </cell>
        </row>
        <row r="1231">
          <cell r="C1231" t="str">
            <v>I_000-56-1-07.30-0122</v>
          </cell>
          <cell r="K1231">
            <v>2025</v>
          </cell>
          <cell r="M1231">
            <v>2025</v>
          </cell>
        </row>
        <row r="1232">
          <cell r="C1232" t="str">
            <v>I_000-56-1-07.10-0218</v>
          </cell>
          <cell r="K1232">
            <v>2018</v>
          </cell>
          <cell r="M1232">
            <v>2018</v>
          </cell>
        </row>
        <row r="1233">
          <cell r="C1233" t="str">
            <v>I_000-56-1-07.10-0220</v>
          </cell>
          <cell r="K1233">
            <v>2018</v>
          </cell>
          <cell r="M1233">
            <v>2018</v>
          </cell>
        </row>
        <row r="1234">
          <cell r="C1234" t="str">
            <v>I_000-56-1-07.10-0221</v>
          </cell>
          <cell r="K1234">
            <v>2018</v>
          </cell>
          <cell r="M1234">
            <v>2018</v>
          </cell>
        </row>
        <row r="1235">
          <cell r="C1235" t="str">
            <v>I_000-56-1-07.30-0127</v>
          </cell>
          <cell r="K1235">
            <v>2018</v>
          </cell>
          <cell r="M1235">
            <v>2018</v>
          </cell>
        </row>
        <row r="1236">
          <cell r="C1236" t="str">
            <v>I_000-54-1-06.70-0676</v>
          </cell>
          <cell r="K1236">
            <v>2020</v>
          </cell>
          <cell r="M1236">
            <v>2021</v>
          </cell>
        </row>
        <row r="1237">
          <cell r="C1237" t="str">
            <v>I_000-51-1-06.20-0002</v>
          </cell>
          <cell r="K1237">
            <v>2018</v>
          </cell>
          <cell r="M1237">
            <v>2018</v>
          </cell>
        </row>
        <row r="1238">
          <cell r="C1238" t="str">
            <v>I_000-52-1-06.20-0620</v>
          </cell>
          <cell r="K1238">
            <v>2018</v>
          </cell>
          <cell r="M1238">
            <v>2018</v>
          </cell>
        </row>
        <row r="1239">
          <cell r="C1239" t="str">
            <v>I_000-54-1-06.20-0002</v>
          </cell>
          <cell r="K1239">
            <v>2018</v>
          </cell>
          <cell r="M1239">
            <v>2018</v>
          </cell>
        </row>
        <row r="1240">
          <cell r="C1240" t="str">
            <v>I_000-53-1-06.20-0003</v>
          </cell>
          <cell r="K1240">
            <v>2018</v>
          </cell>
          <cell r="M1240">
            <v>2019</v>
          </cell>
        </row>
        <row r="1241">
          <cell r="C1241" t="str">
            <v>F_000-55-1-06.20-0615</v>
          </cell>
          <cell r="K1241">
            <v>2018</v>
          </cell>
          <cell r="M1241">
            <v>2018</v>
          </cell>
        </row>
        <row r="1242">
          <cell r="C1242" t="str">
            <v>I_000-56-1-07.20-0114</v>
          </cell>
          <cell r="K1242">
            <v>0</v>
          </cell>
          <cell r="M1242">
            <v>0</v>
          </cell>
        </row>
        <row r="1243">
          <cell r="C1243" t="str">
            <v>F_000-56-5-07.10-0002</v>
          </cell>
          <cell r="K1243">
            <v>0</v>
          </cell>
          <cell r="M1243">
            <v>0</v>
          </cell>
        </row>
        <row r="1244">
          <cell r="C1244" t="str">
            <v>F_000-56-5-07.10-0003</v>
          </cell>
          <cell r="K1244">
            <v>0</v>
          </cell>
          <cell r="M1244">
            <v>0</v>
          </cell>
        </row>
        <row r="1245">
          <cell r="C1245" t="str">
            <v>F_000-56-5-07.10-0006</v>
          </cell>
          <cell r="K1245">
            <v>0</v>
          </cell>
          <cell r="M1245">
            <v>0</v>
          </cell>
        </row>
        <row r="1246">
          <cell r="C1246" t="str">
            <v>F_000-56-5-07.10-0007</v>
          </cell>
          <cell r="K1246">
            <v>0</v>
          </cell>
          <cell r="M1246">
            <v>0</v>
          </cell>
        </row>
        <row r="1247">
          <cell r="C1247" t="str">
            <v>F_000-56-5-07.10-0008</v>
          </cell>
          <cell r="K1247">
            <v>0</v>
          </cell>
          <cell r="M1247">
            <v>0</v>
          </cell>
        </row>
        <row r="1248">
          <cell r="C1248" t="str">
            <v>F_000-56-5-07.10-0009</v>
          </cell>
          <cell r="K1248">
            <v>0</v>
          </cell>
          <cell r="M1248">
            <v>0</v>
          </cell>
        </row>
        <row r="1249">
          <cell r="C1249" t="str">
            <v>F_000-56-5-07.10-0010</v>
          </cell>
          <cell r="K1249">
            <v>0</v>
          </cell>
          <cell r="M1249">
            <v>0</v>
          </cell>
        </row>
        <row r="1250">
          <cell r="C1250" t="str">
            <v>F_000-56-5-07.10-0011</v>
          </cell>
          <cell r="K1250">
            <v>0</v>
          </cell>
          <cell r="M1250">
            <v>0</v>
          </cell>
        </row>
        <row r="1251">
          <cell r="C1251" t="str">
            <v>F_000-56-5-07.10-0012</v>
          </cell>
          <cell r="K1251">
            <v>0</v>
          </cell>
          <cell r="M1251">
            <v>0</v>
          </cell>
        </row>
        <row r="1252">
          <cell r="C1252" t="str">
            <v>F_000-56-5-07.10-0013</v>
          </cell>
          <cell r="K1252">
            <v>0</v>
          </cell>
          <cell r="M1252">
            <v>0</v>
          </cell>
        </row>
        <row r="1253">
          <cell r="C1253" t="str">
            <v>F_000-56-5-07.10-0014</v>
          </cell>
          <cell r="K1253">
            <v>0</v>
          </cell>
          <cell r="M1253">
            <v>0</v>
          </cell>
        </row>
        <row r="1254">
          <cell r="C1254" t="str">
            <v>F_000-56-5-07.10-0015</v>
          </cell>
          <cell r="K1254">
            <v>0</v>
          </cell>
          <cell r="M1254">
            <v>0</v>
          </cell>
        </row>
        <row r="1255">
          <cell r="C1255" t="str">
            <v>F_000-56-5-07.10-0016</v>
          </cell>
          <cell r="K1255">
            <v>0</v>
          </cell>
          <cell r="M1255">
            <v>0</v>
          </cell>
        </row>
        <row r="1256">
          <cell r="C1256" t="str">
            <v>F_000-56-5-07.10-0017</v>
          </cell>
          <cell r="K1256">
            <v>0</v>
          </cell>
          <cell r="M1256">
            <v>0</v>
          </cell>
        </row>
        <row r="1257">
          <cell r="C1257" t="str">
            <v>F_000-56-5-07.10-0018</v>
          </cell>
          <cell r="K1257">
            <v>0</v>
          </cell>
          <cell r="M1257">
            <v>0</v>
          </cell>
        </row>
        <row r="1258">
          <cell r="C1258" t="str">
            <v>F_000-56-5-07.10-0019</v>
          </cell>
          <cell r="K1258">
            <v>0</v>
          </cell>
          <cell r="M1258">
            <v>0</v>
          </cell>
        </row>
        <row r="1259">
          <cell r="C1259" t="str">
            <v>F_000-56-5-07.10-0020</v>
          </cell>
          <cell r="K1259">
            <v>0</v>
          </cell>
          <cell r="M1259">
            <v>0</v>
          </cell>
        </row>
        <row r="1260">
          <cell r="C1260" t="str">
            <v>F_000-56-5-07.10-0023</v>
          </cell>
          <cell r="K1260">
            <v>0</v>
          </cell>
          <cell r="M1260">
            <v>0</v>
          </cell>
        </row>
        <row r="1261">
          <cell r="C1261" t="str">
            <v>F_000-56-1-07.30-0112</v>
          </cell>
          <cell r="K1261">
            <v>0</v>
          </cell>
          <cell r="M1261">
            <v>0</v>
          </cell>
        </row>
        <row r="1262">
          <cell r="C1262" t="str">
            <v>J_000-55-5-03.31-0004</v>
          </cell>
          <cell r="K1262">
            <v>2019</v>
          </cell>
          <cell r="M1262">
            <v>2019</v>
          </cell>
        </row>
        <row r="1263">
          <cell r="C1263" t="str">
            <v>J_000-55-1-06.70-0008</v>
          </cell>
          <cell r="K1263">
            <v>2023</v>
          </cell>
          <cell r="M1263">
            <v>2024</v>
          </cell>
        </row>
        <row r="1264">
          <cell r="C1264" t="str">
            <v>J_000-56-1-07.20-0117</v>
          </cell>
          <cell r="K1264">
            <v>2023</v>
          </cell>
          <cell r="M1264">
            <v>2023</v>
          </cell>
        </row>
        <row r="1265">
          <cell r="C1265" t="str">
            <v>J_000-56-1-07.30-0131</v>
          </cell>
          <cell r="K1265">
            <v>2025</v>
          </cell>
          <cell r="M1265">
            <v>2025</v>
          </cell>
        </row>
        <row r="1266">
          <cell r="C1266" t="str">
            <v>J_000-56-1-07.30-0124</v>
          </cell>
          <cell r="K1266">
            <v>2019</v>
          </cell>
          <cell r="M1266">
            <v>2020</v>
          </cell>
        </row>
        <row r="1267">
          <cell r="C1267" t="str">
            <v>J_000-56-1-07.30-0126</v>
          </cell>
          <cell r="K1267">
            <v>2023</v>
          </cell>
          <cell r="M1267">
            <v>2023</v>
          </cell>
        </row>
        <row r="1268">
          <cell r="C1268" t="str">
            <v>J_000-56-1-07.30-0130</v>
          </cell>
          <cell r="K1268">
            <v>2025</v>
          </cell>
          <cell r="M1268">
            <v>2025</v>
          </cell>
        </row>
        <row r="1269">
          <cell r="C1269" t="str">
            <v>J_000-56-1-07.10-0224</v>
          </cell>
          <cell r="K1269">
            <v>2020</v>
          </cell>
          <cell r="M1269">
            <v>2020</v>
          </cell>
        </row>
        <row r="1270">
          <cell r="C1270" t="str">
            <v>I_000-54-1-01.12-0660</v>
          </cell>
          <cell r="K1270">
            <v>0</v>
          </cell>
          <cell r="M1270">
            <v>2018</v>
          </cell>
        </row>
        <row r="1271">
          <cell r="C1271" t="str">
            <v>F_000-54-1-01.12-0662</v>
          </cell>
          <cell r="K1271">
            <v>0</v>
          </cell>
          <cell r="M1271">
            <v>2018</v>
          </cell>
        </row>
        <row r="1272">
          <cell r="C1272" t="str">
            <v>I_000-54-1-01.12-0670</v>
          </cell>
          <cell r="K1272">
            <v>0</v>
          </cell>
          <cell r="M1272">
            <v>2018</v>
          </cell>
        </row>
        <row r="1273">
          <cell r="C1273" t="str">
            <v>I_004-52-1-01.21-0077</v>
          </cell>
          <cell r="K1273">
            <v>0</v>
          </cell>
          <cell r="M1273">
            <v>2014</v>
          </cell>
        </row>
        <row r="1274">
          <cell r="C1274" t="str">
            <v>I_004-52-1-01.21-0078</v>
          </cell>
          <cell r="K1274">
            <v>0</v>
          </cell>
          <cell r="M1274">
            <v>2014</v>
          </cell>
        </row>
        <row r="1275">
          <cell r="C1275" t="str">
            <v>I_004-52-1-01.21-0079</v>
          </cell>
          <cell r="K1275">
            <v>0</v>
          </cell>
          <cell r="M1275">
            <v>2014</v>
          </cell>
        </row>
        <row r="1276">
          <cell r="C1276" t="str">
            <v>I_004-54-1-01.21-0526</v>
          </cell>
          <cell r="K1276">
            <v>0</v>
          </cell>
          <cell r="M1276">
            <v>2015</v>
          </cell>
        </row>
        <row r="1277">
          <cell r="C1277" t="str">
            <v>I_004-54-1-01.21-0527</v>
          </cell>
          <cell r="K1277">
            <v>0</v>
          </cell>
          <cell r="M1277">
            <v>2015</v>
          </cell>
        </row>
        <row r="1278">
          <cell r="C1278" t="str">
            <v>I_004-54-1-01.21-0528</v>
          </cell>
          <cell r="K1278">
            <v>0</v>
          </cell>
          <cell r="M1278">
            <v>2015</v>
          </cell>
        </row>
        <row r="1279">
          <cell r="C1279" t="str">
            <v>I_004-54-1-01.21-0529</v>
          </cell>
          <cell r="K1279">
            <v>0</v>
          </cell>
          <cell r="M1279">
            <v>2015</v>
          </cell>
        </row>
        <row r="1280">
          <cell r="C1280" t="str">
            <v>F_000-54-1-01.21-0510</v>
          </cell>
          <cell r="K1280">
            <v>0</v>
          </cell>
          <cell r="M1280">
            <v>2015</v>
          </cell>
        </row>
        <row r="1281">
          <cell r="C1281" t="str">
            <v>F_000-54-1-03.21-0047</v>
          </cell>
          <cell r="K1281">
            <v>0</v>
          </cell>
          <cell r="M1281">
            <v>2018</v>
          </cell>
        </row>
        <row r="1282">
          <cell r="C1282" t="str">
            <v>F_000-53-1-03.31-0010</v>
          </cell>
          <cell r="K1282">
            <v>0</v>
          </cell>
          <cell r="M1282">
            <v>2018</v>
          </cell>
        </row>
        <row r="1283">
          <cell r="C1283" t="str">
            <v>F_000-52-1-01.32-0019</v>
          </cell>
          <cell r="K1283">
            <v>0</v>
          </cell>
          <cell r="M1283">
            <v>2015</v>
          </cell>
        </row>
        <row r="1284">
          <cell r="C1284" t="str">
            <v>J_000-56-1-07.10-0234</v>
          </cell>
          <cell r="K1284">
            <v>2025</v>
          </cell>
          <cell r="M1284">
            <v>2025</v>
          </cell>
        </row>
        <row r="1285">
          <cell r="C1285" t="str">
            <v>J_000-56-1-07.10-0242</v>
          </cell>
          <cell r="K1285">
            <v>2025</v>
          </cell>
          <cell r="M1285">
            <v>2025</v>
          </cell>
        </row>
        <row r="1286">
          <cell r="C1286" t="str">
            <v>J_000-56-1-07.10-0250</v>
          </cell>
          <cell r="K1286">
            <v>2022</v>
          </cell>
          <cell r="M1286">
            <v>2022</v>
          </cell>
        </row>
        <row r="1287">
          <cell r="C1287" t="str">
            <v>J_000-56-1-07.30-0133</v>
          </cell>
          <cell r="K1287">
            <v>2023</v>
          </cell>
          <cell r="M1287">
            <v>2023</v>
          </cell>
        </row>
        <row r="1288">
          <cell r="C1288" t="str">
            <v>J_000-56-1-07.10-0252</v>
          </cell>
          <cell r="K1288">
            <v>2025</v>
          </cell>
          <cell r="M1288">
            <v>2025</v>
          </cell>
        </row>
        <row r="1289">
          <cell r="C1289" t="str">
            <v>F_000-51-2-03.21-0001</v>
          </cell>
          <cell r="K1289">
            <v>0</v>
          </cell>
          <cell r="M1289">
            <v>2018</v>
          </cell>
        </row>
        <row r="1290">
          <cell r="C1290" t="str">
            <v>I_000-54-1-01.32-0008</v>
          </cell>
          <cell r="K1290">
            <v>0</v>
          </cell>
          <cell r="M1290">
            <v>2015</v>
          </cell>
        </row>
        <row r="1291">
          <cell r="C1291" t="str">
            <v>J_000-56-1-07.30-0129</v>
          </cell>
          <cell r="K1291">
            <v>2019</v>
          </cell>
          <cell r="M1291">
            <v>2020</v>
          </cell>
        </row>
        <row r="1292">
          <cell r="C1292" t="str">
            <v>J_000-56-1-07.10-0223</v>
          </cell>
          <cell r="K1292">
            <v>2020</v>
          </cell>
          <cell r="M1292">
            <v>2020</v>
          </cell>
        </row>
        <row r="1293">
          <cell r="C1293" t="str">
            <v>J_000-56-1-07.30-0132</v>
          </cell>
          <cell r="K1293">
            <v>2020</v>
          </cell>
          <cell r="M1293">
            <v>2020</v>
          </cell>
        </row>
        <row r="1294">
          <cell r="C1294" t="str">
            <v>J_000-56-1-07.10-0253</v>
          </cell>
          <cell r="K1294">
            <v>2019</v>
          </cell>
          <cell r="M1294">
            <v>2020</v>
          </cell>
        </row>
        <row r="1295">
          <cell r="C1295" t="str">
            <v>I_000-51-1-04.60-0009</v>
          </cell>
          <cell r="K1295">
            <v>0</v>
          </cell>
          <cell r="M1295">
            <v>0</v>
          </cell>
        </row>
        <row r="1296">
          <cell r="C1296" t="str">
            <v>F_000-54-1-03.21-0048</v>
          </cell>
          <cell r="K1296">
            <v>0</v>
          </cell>
          <cell r="M1296">
            <v>0</v>
          </cell>
        </row>
        <row r="1297">
          <cell r="C1297" t="str">
            <v>F_000-54-1-03.13-0111</v>
          </cell>
          <cell r="K1297">
            <v>0</v>
          </cell>
          <cell r="M1297">
            <v>0</v>
          </cell>
        </row>
        <row r="1298">
          <cell r="C1298" t="str">
            <v>F_000-55-1-06.20-0002</v>
          </cell>
          <cell r="K1298">
            <v>0</v>
          </cell>
          <cell r="M1298">
            <v>2018</v>
          </cell>
        </row>
        <row r="1299">
          <cell r="C1299" t="str">
            <v>G_000-55-1-01.32-0052</v>
          </cell>
          <cell r="K1299">
            <v>0</v>
          </cell>
          <cell r="M1299">
            <v>2016</v>
          </cell>
        </row>
        <row r="1300">
          <cell r="C1300" t="str">
            <v>F_000-56-1-06.10-0005</v>
          </cell>
          <cell r="K1300">
            <v>0</v>
          </cell>
          <cell r="M1300">
            <v>2017</v>
          </cell>
        </row>
        <row r="1301">
          <cell r="C1301" t="str">
            <v>I_000-56-1-07.10-0187</v>
          </cell>
          <cell r="K1301">
            <v>0</v>
          </cell>
          <cell r="M1301">
            <v>0</v>
          </cell>
        </row>
        <row r="1302">
          <cell r="C1302" t="str">
            <v>F_000-51-2-01.12-0022</v>
          </cell>
          <cell r="K1302">
            <v>0</v>
          </cell>
          <cell r="M1302">
            <v>0</v>
          </cell>
        </row>
        <row r="1303">
          <cell r="C1303" t="str">
            <v>I_000-51-2-01.12-0026</v>
          </cell>
          <cell r="K1303">
            <v>0</v>
          </cell>
          <cell r="M1303">
            <v>0</v>
          </cell>
        </row>
        <row r="1304">
          <cell r="C1304" t="str">
            <v>G_000-55-2-02.32-0001</v>
          </cell>
          <cell r="K1304">
            <v>0</v>
          </cell>
          <cell r="M1304">
            <v>0</v>
          </cell>
        </row>
        <row r="1305">
          <cell r="C1305" t="str">
            <v>I_002-55-2-02.41-0007</v>
          </cell>
          <cell r="K1305">
            <v>0</v>
          </cell>
          <cell r="M1305">
            <v>2018</v>
          </cell>
        </row>
        <row r="1306">
          <cell r="C1306" t="str">
            <v>I_000-54-2-02.41-2226</v>
          </cell>
          <cell r="K1306">
            <v>0</v>
          </cell>
          <cell r="M1306">
            <v>0</v>
          </cell>
        </row>
        <row r="1314">
          <cell r="C1314" t="str">
            <v>G_100000005</v>
          </cell>
          <cell r="K1314">
            <v>0</v>
          </cell>
          <cell r="M1314">
            <v>0</v>
          </cell>
        </row>
        <row r="1316">
          <cell r="C1316" t="str">
            <v>I_000-55-1-03.31-0687</v>
          </cell>
          <cell r="K1316">
            <v>2017</v>
          </cell>
          <cell r="M1316">
            <v>2017</v>
          </cell>
        </row>
        <row r="1317">
          <cell r="C1317" t="str">
            <v>I_000-55-2-01.32-1845</v>
          </cell>
          <cell r="K1317">
            <v>2016</v>
          </cell>
          <cell r="M1317">
            <v>2017</v>
          </cell>
        </row>
        <row r="1318">
          <cell r="C1318" t="str">
            <v>I_000-54-2-01.41-1852</v>
          </cell>
          <cell r="K1318">
            <v>2017</v>
          </cell>
          <cell r="M1318">
            <v>2017</v>
          </cell>
        </row>
        <row r="1319">
          <cell r="C1319" t="str">
            <v>I_000-53-2-02.41-0490</v>
          </cell>
          <cell r="K1319">
            <v>0</v>
          </cell>
          <cell r="M1319">
            <v>2017</v>
          </cell>
        </row>
        <row r="1320">
          <cell r="C1320" t="str">
            <v>I_000-53-2-03.31-0986</v>
          </cell>
          <cell r="K1320">
            <v>2017</v>
          </cell>
          <cell r="M1320">
            <v>2017</v>
          </cell>
        </row>
        <row r="1321">
          <cell r="C1321" t="str">
            <v>I_000-53-2-02.31-0631</v>
          </cell>
          <cell r="K1321">
            <v>2016</v>
          </cell>
          <cell r="M1321">
            <v>2017</v>
          </cell>
        </row>
        <row r="1322">
          <cell r="C1322" t="str">
            <v>I_000-52-2-02.31-0206</v>
          </cell>
          <cell r="K1322">
            <v>2016</v>
          </cell>
          <cell r="M1322">
            <v>2017</v>
          </cell>
        </row>
        <row r="1323">
          <cell r="C1323" t="str">
            <v>I_000-53-2-02.41-0016</v>
          </cell>
          <cell r="K1323">
            <v>2017</v>
          </cell>
          <cell r="M1323">
            <v>2017</v>
          </cell>
        </row>
        <row r="1324">
          <cell r="C1324" t="str">
            <v>I_000-53-2-02.41-0491</v>
          </cell>
          <cell r="K1324">
            <v>2017</v>
          </cell>
          <cell r="M1324">
            <v>2017</v>
          </cell>
        </row>
        <row r="1325">
          <cell r="C1325" t="str">
            <v>I_000-52-2-02.41-0995</v>
          </cell>
          <cell r="K1325">
            <v>2017</v>
          </cell>
          <cell r="M1325">
            <v>2017</v>
          </cell>
        </row>
        <row r="1326">
          <cell r="C1326" t="str">
            <v>I_000-53-2-02.31-0635</v>
          </cell>
          <cell r="K1326">
            <v>2017</v>
          </cell>
          <cell r="M1326">
            <v>2017</v>
          </cell>
        </row>
        <row r="1327">
          <cell r="C1327" t="str">
            <v>I_002-53-1-01.32-0909</v>
          </cell>
          <cell r="K1327">
            <v>2017</v>
          </cell>
          <cell r="M1327">
            <v>2017</v>
          </cell>
        </row>
        <row r="1328">
          <cell r="C1328" t="str">
            <v>I_002-55-1-03.31-1824</v>
          </cell>
          <cell r="K1328">
            <v>2017</v>
          </cell>
          <cell r="M1328">
            <v>2017</v>
          </cell>
        </row>
        <row r="1329">
          <cell r="C1329" t="str">
            <v>I_002-55-1-03.31-1841</v>
          </cell>
          <cell r="K1329">
            <v>2017</v>
          </cell>
          <cell r="M1329">
            <v>2017</v>
          </cell>
        </row>
        <row r="1330">
          <cell r="C1330" t="str">
            <v>I_000-53-1-03.31-1017</v>
          </cell>
          <cell r="K1330">
            <v>2017</v>
          </cell>
          <cell r="M1330">
            <v>2017</v>
          </cell>
        </row>
        <row r="1331">
          <cell r="C1331" t="str">
            <v>I_000-55-2-02.41-0002</v>
          </cell>
          <cell r="K1331">
            <v>2017</v>
          </cell>
          <cell r="M1331">
            <v>2017</v>
          </cell>
        </row>
        <row r="1332">
          <cell r="C1332" t="str">
            <v>I_000-53-1-03.31-1000</v>
          </cell>
          <cell r="K1332">
            <v>2016</v>
          </cell>
          <cell r="M1332">
            <v>2016</v>
          </cell>
        </row>
        <row r="1333">
          <cell r="C1333" t="str">
            <v>I_002-53-1-03.31-0003</v>
          </cell>
          <cell r="K1333">
            <v>2016</v>
          </cell>
          <cell r="M1333">
            <v>2016</v>
          </cell>
        </row>
        <row r="1334">
          <cell r="C1334" t="str">
            <v>I_002-53-1-03.32-0278</v>
          </cell>
          <cell r="K1334">
            <v>2016</v>
          </cell>
          <cell r="M1334">
            <v>2016</v>
          </cell>
        </row>
        <row r="1335">
          <cell r="C1335" t="str">
            <v>I_000-54-1-03.32-0174</v>
          </cell>
          <cell r="K1335">
            <v>2016</v>
          </cell>
          <cell r="M1335">
            <v>2016</v>
          </cell>
        </row>
        <row r="1336">
          <cell r="C1336" t="str">
            <v>I_002-51-1-03.31-0001</v>
          </cell>
          <cell r="K1336">
            <v>2016</v>
          </cell>
          <cell r="M1336">
            <v>2016</v>
          </cell>
        </row>
        <row r="1337">
          <cell r="C1337" t="str">
            <v>I_000-54-1-03.31-0032</v>
          </cell>
          <cell r="K1337">
            <v>2016</v>
          </cell>
          <cell r="M1337">
            <v>2016</v>
          </cell>
        </row>
        <row r="1338">
          <cell r="C1338" t="str">
            <v>I_000-54-1-03.31-0017</v>
          </cell>
          <cell r="K1338">
            <v>2016</v>
          </cell>
          <cell r="M1338">
            <v>2016</v>
          </cell>
        </row>
        <row r="1339">
          <cell r="C1339" t="str">
            <v>I_002-51-1-03.32-0218</v>
          </cell>
          <cell r="K1339">
            <v>2016</v>
          </cell>
          <cell r="M1339">
            <v>2016</v>
          </cell>
        </row>
        <row r="1340">
          <cell r="C1340" t="str">
            <v>I_000-55-2-01.32-0068</v>
          </cell>
          <cell r="K1340">
            <v>2017</v>
          </cell>
          <cell r="M1340">
            <v>2017</v>
          </cell>
        </row>
        <row r="1341">
          <cell r="C1341" t="str">
            <v>I_000-55-2-01.41-1933</v>
          </cell>
          <cell r="K1341">
            <v>2017</v>
          </cell>
          <cell r="M1341">
            <v>2017</v>
          </cell>
        </row>
        <row r="1342">
          <cell r="C1342" t="str">
            <v>I_000-55-2-01.41-0913</v>
          </cell>
          <cell r="K1342">
            <v>2016</v>
          </cell>
          <cell r="M1342">
            <v>2016</v>
          </cell>
        </row>
        <row r="1343">
          <cell r="C1343" t="str">
            <v>I_000-51-2-01.41-0029</v>
          </cell>
          <cell r="K1343">
            <v>2016</v>
          </cell>
          <cell r="M1343">
            <v>2016</v>
          </cell>
        </row>
        <row r="1344">
          <cell r="C1344" t="str">
            <v>I_000-53-2-02.31-0008</v>
          </cell>
          <cell r="K1344">
            <v>2016</v>
          </cell>
          <cell r="M1344">
            <v>2016</v>
          </cell>
        </row>
        <row r="1345">
          <cell r="C1345" t="str">
            <v>I_000-54-2-02.41-0027</v>
          </cell>
          <cell r="K1345">
            <v>2016</v>
          </cell>
          <cell r="M1345">
            <v>2016</v>
          </cell>
        </row>
        <row r="1346">
          <cell r="C1346" t="str">
            <v>I_002-53-2-02.41-0484</v>
          </cell>
          <cell r="K1346">
            <v>2016</v>
          </cell>
          <cell r="M1346">
            <v>2016</v>
          </cell>
        </row>
        <row r="1347">
          <cell r="C1347" t="str">
            <v>I_002-51-2-02.41-0274</v>
          </cell>
          <cell r="K1347">
            <v>2016</v>
          </cell>
          <cell r="M1347">
            <v>2016</v>
          </cell>
        </row>
        <row r="1348">
          <cell r="C1348" t="str">
            <v>I_000-54-2-01.33-0204</v>
          </cell>
          <cell r="K1348">
            <v>0</v>
          </cell>
          <cell r="M1348">
            <v>2016</v>
          </cell>
        </row>
        <row r="1349">
          <cell r="C1349" t="str">
            <v>I_000-54-2-01.33-0205</v>
          </cell>
          <cell r="K1349">
            <v>0</v>
          </cell>
          <cell r="M1349">
            <v>2016</v>
          </cell>
        </row>
        <row r="1350">
          <cell r="C1350" t="str">
            <v>I_000-53-2-02.41-0071</v>
          </cell>
          <cell r="K1350">
            <v>0</v>
          </cell>
          <cell r="M1350">
            <v>2016</v>
          </cell>
        </row>
        <row r="1351">
          <cell r="C1351" t="str">
            <v>I_000-53-2-02.41-0492</v>
          </cell>
          <cell r="K1351">
            <v>0</v>
          </cell>
          <cell r="M1351">
            <v>2016</v>
          </cell>
        </row>
        <row r="1352">
          <cell r="C1352" t="str">
            <v>I_000-53-2-03.31-0981</v>
          </cell>
          <cell r="K1352">
            <v>0</v>
          </cell>
          <cell r="M1352">
            <v>2016</v>
          </cell>
        </row>
        <row r="1353">
          <cell r="C1353" t="str">
            <v>I_000-54-2-03.31-0910</v>
          </cell>
          <cell r="K1353">
            <v>0</v>
          </cell>
          <cell r="M1353">
            <v>2017</v>
          </cell>
        </row>
        <row r="1354">
          <cell r="C1354" t="str">
            <v>I_000-54-1-01.41-2645</v>
          </cell>
          <cell r="K1354">
            <v>2017</v>
          </cell>
          <cell r="M1354">
            <v>2017</v>
          </cell>
        </row>
        <row r="1355">
          <cell r="C1355" t="str">
            <v>I_002-52-1-03.21-0957</v>
          </cell>
          <cell r="K1355">
            <v>2017</v>
          </cell>
          <cell r="M1355">
            <v>2017</v>
          </cell>
        </row>
        <row r="1356">
          <cell r="C1356" t="str">
            <v>I_002-53-1-03.31-1013</v>
          </cell>
          <cell r="K1356">
            <v>2017</v>
          </cell>
          <cell r="M1356">
            <v>2017</v>
          </cell>
        </row>
        <row r="1357">
          <cell r="C1357" t="str">
            <v>I_002-53-1-03.31-1003</v>
          </cell>
          <cell r="K1357">
            <v>2017</v>
          </cell>
          <cell r="M1357">
            <v>2017</v>
          </cell>
        </row>
        <row r="1358">
          <cell r="C1358" t="str">
            <v>I_000-53-1-03.31-1004</v>
          </cell>
          <cell r="K1358">
            <v>2017</v>
          </cell>
          <cell r="M1358">
            <v>2017</v>
          </cell>
        </row>
        <row r="1359">
          <cell r="C1359" t="str">
            <v>I_000-54-1-04.60-0003</v>
          </cell>
          <cell r="K1359">
            <v>2016</v>
          </cell>
          <cell r="M1359">
            <v>2017</v>
          </cell>
        </row>
        <row r="1360">
          <cell r="C1360" t="str">
            <v>I_000-51-1-05.20-0004</v>
          </cell>
          <cell r="K1360">
            <v>2017</v>
          </cell>
          <cell r="M1360">
            <v>2017</v>
          </cell>
        </row>
        <row r="1361">
          <cell r="C1361" t="str">
            <v>I_000-55-1-03.31-0710</v>
          </cell>
          <cell r="K1361">
            <v>2017</v>
          </cell>
          <cell r="M1361">
            <v>2017</v>
          </cell>
        </row>
        <row r="1362">
          <cell r="C1362" t="str">
            <v>I_002-52-1-03.31-0952</v>
          </cell>
          <cell r="K1362">
            <v>2017</v>
          </cell>
          <cell r="M1362">
            <v>2017</v>
          </cell>
        </row>
        <row r="1363">
          <cell r="C1363" t="str">
            <v>I_000-52-1-03.11-0011</v>
          </cell>
          <cell r="K1363">
            <v>2016</v>
          </cell>
          <cell r="M1363">
            <v>2016</v>
          </cell>
        </row>
        <row r="1364">
          <cell r="C1364" t="str">
            <v>I_002-52-1-03.31-0004</v>
          </cell>
          <cell r="K1364">
            <v>2017</v>
          </cell>
          <cell r="M1364">
            <v>2017</v>
          </cell>
        </row>
        <row r="1365">
          <cell r="C1365" t="str">
            <v>I_002-54-1-03.31-0993</v>
          </cell>
          <cell r="K1365">
            <v>2017</v>
          </cell>
          <cell r="M1365">
            <v>2017</v>
          </cell>
        </row>
        <row r="1366">
          <cell r="C1366" t="str">
            <v>I_000-54-1-03.31-1001</v>
          </cell>
          <cell r="K1366">
            <v>0</v>
          </cell>
          <cell r="M1366">
            <v>2017</v>
          </cell>
        </row>
        <row r="1367">
          <cell r="C1367" t="str">
            <v>I_000-52-1-03.13-0213</v>
          </cell>
          <cell r="K1367">
            <v>2017</v>
          </cell>
          <cell r="M1367">
            <v>2017</v>
          </cell>
        </row>
        <row r="1368">
          <cell r="C1368" t="str">
            <v>I_000-52-1-03.13-0211</v>
          </cell>
          <cell r="K1368">
            <v>2017</v>
          </cell>
          <cell r="M1368">
            <v>2017</v>
          </cell>
        </row>
        <row r="1369">
          <cell r="C1369" t="str">
            <v>I_000-53-1-01.32-0913</v>
          </cell>
          <cell r="K1369">
            <v>2016</v>
          </cell>
          <cell r="M1369">
            <v>2017</v>
          </cell>
        </row>
        <row r="1370">
          <cell r="C1370" t="str">
            <v>I_000-55-1-01.41-2235</v>
          </cell>
          <cell r="K1370">
            <v>2017</v>
          </cell>
          <cell r="M1370">
            <v>2017</v>
          </cell>
        </row>
        <row r="1371">
          <cell r="C1371" t="str">
            <v>I_000-53-1-02.31-0009</v>
          </cell>
          <cell r="K1371">
            <v>2017</v>
          </cell>
          <cell r="M1371">
            <v>2017</v>
          </cell>
        </row>
        <row r="1372">
          <cell r="C1372" t="str">
            <v>I_000-54-1-01.41-2217</v>
          </cell>
          <cell r="K1372">
            <v>2017</v>
          </cell>
          <cell r="M1372">
            <v>2017</v>
          </cell>
        </row>
        <row r="1373">
          <cell r="C1373" t="str">
            <v>I_000-53-1-01.41-1587</v>
          </cell>
          <cell r="K1373">
            <v>2017</v>
          </cell>
          <cell r="M1373">
            <v>2017</v>
          </cell>
        </row>
        <row r="1374">
          <cell r="C1374" t="str">
            <v>I_000-55-1-01.41-2826</v>
          </cell>
          <cell r="K1374">
            <v>2017</v>
          </cell>
          <cell r="M1374">
            <v>2017</v>
          </cell>
        </row>
        <row r="1375">
          <cell r="C1375" t="str">
            <v>I_000-54-1-02.31-0001</v>
          </cell>
          <cell r="K1375">
            <v>2017</v>
          </cell>
          <cell r="M1375">
            <v>2017</v>
          </cell>
        </row>
        <row r="1376">
          <cell r="C1376" t="str">
            <v>I_000-55-1-01.32-0036</v>
          </cell>
          <cell r="K1376">
            <v>0</v>
          </cell>
          <cell r="M1376">
            <v>2016</v>
          </cell>
        </row>
        <row r="1377">
          <cell r="C1377" t="str">
            <v>I_000-55-1-01.32-0062</v>
          </cell>
          <cell r="K1377">
            <v>0</v>
          </cell>
          <cell r="M1377">
            <v>2016</v>
          </cell>
        </row>
        <row r="1378">
          <cell r="C1378" t="str">
            <v>I_000-51-1-05.20-0003</v>
          </cell>
          <cell r="K1378">
            <v>2017</v>
          </cell>
          <cell r="M1378">
            <v>2017</v>
          </cell>
        </row>
        <row r="1379">
          <cell r="C1379" t="str">
            <v>I_000-52-1-05.20-0001</v>
          </cell>
          <cell r="K1379">
            <v>2017</v>
          </cell>
          <cell r="M1379">
            <v>2017</v>
          </cell>
        </row>
        <row r="1380">
          <cell r="C1380" t="str">
            <v>I_000-54-1-05.20-0001</v>
          </cell>
          <cell r="K1380">
            <v>2017</v>
          </cell>
          <cell r="M1380">
            <v>2017</v>
          </cell>
        </row>
        <row r="1381">
          <cell r="C1381" t="str">
            <v>I_000-55-1-05.20-0001</v>
          </cell>
          <cell r="K1381">
            <v>2017</v>
          </cell>
          <cell r="M1381">
            <v>2017</v>
          </cell>
        </row>
        <row r="1382">
          <cell r="C1382" t="str">
            <v>I_000-56-1-07.10-0128</v>
          </cell>
          <cell r="K1382">
            <v>2017</v>
          </cell>
          <cell r="M1382">
            <v>2017</v>
          </cell>
        </row>
        <row r="1383">
          <cell r="C1383" t="str">
            <v>I_000-56-1-07.10-0191</v>
          </cell>
          <cell r="K1383">
            <v>2017</v>
          </cell>
          <cell r="M1383">
            <v>2017</v>
          </cell>
        </row>
        <row r="1384">
          <cell r="C1384" t="str">
            <v>I_000-56-1-07.30-0113</v>
          </cell>
          <cell r="K1384">
            <v>2017</v>
          </cell>
          <cell r="M1384">
            <v>2017</v>
          </cell>
        </row>
        <row r="1385">
          <cell r="C1385" t="str">
            <v>I_000-56-1-07.30-0112</v>
          </cell>
          <cell r="K1385">
            <v>2016</v>
          </cell>
          <cell r="M1385">
            <v>2016</v>
          </cell>
        </row>
        <row r="1386">
          <cell r="C1386" t="str">
            <v>I_000-54-1-03.31-0033</v>
          </cell>
          <cell r="K1386">
            <v>0</v>
          </cell>
          <cell r="M1386">
            <v>2018</v>
          </cell>
        </row>
        <row r="1387">
          <cell r="C1387" t="str">
            <v>J_000-54-1-02.32-0001</v>
          </cell>
          <cell r="K1387">
            <v>2018</v>
          </cell>
          <cell r="M1387">
            <v>2018</v>
          </cell>
        </row>
        <row r="1388">
          <cell r="C1388" t="str">
            <v>J_000-55-2-01.41-1957</v>
          </cell>
          <cell r="K1388">
            <v>2018</v>
          </cell>
          <cell r="M1388">
            <v>2018</v>
          </cell>
        </row>
        <row r="1389">
          <cell r="C1389" t="str">
            <v>J_000-55-1-01.41-3369</v>
          </cell>
          <cell r="K1389">
            <v>2018</v>
          </cell>
          <cell r="M1389">
            <v>2018</v>
          </cell>
        </row>
        <row r="1390">
          <cell r="C1390" t="str">
            <v>J_000-55-1-01.41-3554</v>
          </cell>
          <cell r="K1390">
            <v>2018</v>
          </cell>
          <cell r="M1390">
            <v>2018</v>
          </cell>
        </row>
      </sheetData>
      <sheetData sheetId="3"/>
      <sheetData sheetId="4">
        <row r="2">
          <cell r="D2" t="str">
            <v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6"/>
  <sheetViews>
    <sheetView topLeftCell="A43" zoomScaleNormal="100" workbookViewId="0">
      <selection activeCell="C40" sqref="C40"/>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0" t="s">
        <v>518</v>
      </c>
      <c r="B5" s="110"/>
      <c r="C5" s="110"/>
    </row>
    <row r="7" spans="1:3" s="1" customFormat="1" ht="18.95" customHeight="1" x14ac:dyDescent="0.3">
      <c r="A7" s="111" t="s">
        <v>3</v>
      </c>
      <c r="B7" s="111"/>
      <c r="C7" s="111"/>
    </row>
    <row r="9" spans="1:3" s="1" customFormat="1" ht="15.95" customHeight="1" x14ac:dyDescent="0.25">
      <c r="A9" s="110" t="s">
        <v>586</v>
      </c>
      <c r="B9" s="110"/>
      <c r="C9" s="110"/>
    </row>
    <row r="10" spans="1:3" s="1" customFormat="1" ht="15.95" customHeight="1" x14ac:dyDescent="0.25">
      <c r="A10" s="108" t="s">
        <v>4</v>
      </c>
      <c r="B10" s="108"/>
      <c r="C10" s="108"/>
    </row>
    <row r="12" spans="1:3" s="1" customFormat="1" ht="15.95" customHeight="1" x14ac:dyDescent="0.25">
      <c r="A12" s="110" t="s">
        <v>453</v>
      </c>
      <c r="B12" s="110"/>
      <c r="C12" s="110"/>
    </row>
    <row r="13" spans="1:3" s="1" customFormat="1" ht="15.95" customHeight="1" x14ac:dyDescent="0.25">
      <c r="A13" s="108" t="s">
        <v>5</v>
      </c>
      <c r="B13" s="108"/>
      <c r="C13" s="108"/>
    </row>
    <row r="15" spans="1:3" s="1" customFormat="1" ht="32.1" customHeight="1" x14ac:dyDescent="0.25">
      <c r="A15" s="107" t="s">
        <v>494</v>
      </c>
      <c r="B15" s="107"/>
      <c r="C15" s="107"/>
    </row>
    <row r="16" spans="1:3" s="1" customFormat="1" ht="15.95" customHeight="1" x14ac:dyDescent="0.25">
      <c r="A16" s="108" t="s">
        <v>6</v>
      </c>
      <c r="B16" s="108"/>
      <c r="C16" s="108"/>
    </row>
    <row r="18" spans="1:21" s="1" customFormat="1" ht="18.95" customHeight="1" x14ac:dyDescent="0.3">
      <c r="A18" s="109" t="s">
        <v>7</v>
      </c>
      <c r="B18" s="109"/>
      <c r="C18" s="109"/>
    </row>
    <row r="20" spans="1:21" s="1" customFormat="1" ht="15.95" customHeight="1" x14ac:dyDescent="0.25">
      <c r="A20" s="31" t="s">
        <v>8</v>
      </c>
      <c r="B20" s="35" t="s">
        <v>9</v>
      </c>
      <c r="C20" s="35" t="s">
        <v>10</v>
      </c>
    </row>
    <row r="21" spans="1:21" s="1" customFormat="1" ht="15.95" customHeight="1" x14ac:dyDescent="0.25">
      <c r="A21" s="3">
        <v>1</v>
      </c>
      <c r="B21" s="3">
        <v>2</v>
      </c>
      <c r="C21" s="3">
        <v>3</v>
      </c>
    </row>
    <row r="22" spans="1:21" s="1" customFormat="1" ht="32.1" customHeight="1" x14ac:dyDescent="0.25">
      <c r="A22" s="33">
        <v>1</v>
      </c>
      <c r="B22" s="31" t="s">
        <v>11</v>
      </c>
      <c r="C22" s="30" t="s">
        <v>475</v>
      </c>
    </row>
    <row r="23" spans="1:21" s="1" customFormat="1" ht="47.25" x14ac:dyDescent="0.25">
      <c r="A23" s="33">
        <v>2</v>
      </c>
      <c r="B23" s="31" t="s">
        <v>12</v>
      </c>
      <c r="C23" s="88" t="str">
        <f>IF(SUM(VALUE(INDEX([1]Ф24!$K$6:$K$7000,MATCH($A$12,[1]Ф24!$C$6:$C$7000,0),1)),VALUE(INDEX([1]Ф24!$M$6:$M$7000,MATCH($A$12,[1]Ф24!$C$6:$C$7000,0),1)))=0,"нд",[1]Расчет!D2)</f>
        <v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v>
      </c>
      <c r="D23" s="29"/>
      <c r="E23" s="29"/>
      <c r="F23" s="29"/>
      <c r="G23" s="29"/>
      <c r="H23" s="29"/>
      <c r="I23" s="29"/>
      <c r="J23" s="29"/>
      <c r="K23" s="29"/>
      <c r="L23" s="29"/>
      <c r="M23" s="29"/>
      <c r="N23" s="29"/>
      <c r="O23" s="29"/>
      <c r="P23" s="29"/>
      <c r="Q23" s="29"/>
      <c r="R23" s="29"/>
      <c r="S23" s="29"/>
      <c r="T23" s="29"/>
      <c r="U23" s="29"/>
    </row>
    <row r="24" spans="1:21" s="1" customFormat="1" ht="48" customHeight="1" x14ac:dyDescent="0.25">
      <c r="A24" s="33">
        <v>3</v>
      </c>
      <c r="B24" s="31" t="s">
        <v>13</v>
      </c>
      <c r="C24" s="31" t="s">
        <v>587</v>
      </c>
    </row>
    <row r="25" spans="1:21" s="1" customFormat="1" ht="32.1" customHeight="1" x14ac:dyDescent="0.25">
      <c r="A25" s="33">
        <v>4</v>
      </c>
      <c r="B25" s="31" t="s">
        <v>14</v>
      </c>
      <c r="C25" s="31" t="s">
        <v>15</v>
      </c>
    </row>
    <row r="26" spans="1:21" s="1" customFormat="1" ht="48" customHeight="1" x14ac:dyDescent="0.25">
      <c r="A26" s="33">
        <v>5</v>
      </c>
      <c r="B26" s="31" t="s">
        <v>16</v>
      </c>
      <c r="C26" s="50" t="s">
        <v>476</v>
      </c>
    </row>
    <row r="27" spans="1:21" s="1" customFormat="1" ht="15.95" customHeight="1" x14ac:dyDescent="0.25">
      <c r="A27" s="33">
        <v>6</v>
      </c>
      <c r="B27" s="31" t="s">
        <v>17</v>
      </c>
      <c r="C27" s="31" t="s">
        <v>18</v>
      </c>
    </row>
    <row r="28" spans="1:21" s="1" customFormat="1" ht="32.1" customHeight="1" x14ac:dyDescent="0.25">
      <c r="A28" s="33">
        <v>7</v>
      </c>
      <c r="B28" s="31" t="s">
        <v>19</v>
      </c>
      <c r="C28" s="31" t="s">
        <v>18</v>
      </c>
    </row>
    <row r="29" spans="1:21" s="1" customFormat="1" ht="32.1" customHeight="1" x14ac:dyDescent="0.25">
      <c r="A29" s="33">
        <v>8</v>
      </c>
      <c r="B29" s="31" t="s">
        <v>20</v>
      </c>
      <c r="C29" s="31" t="s">
        <v>18</v>
      </c>
    </row>
    <row r="30" spans="1:21" s="1" customFormat="1" ht="32.1" customHeight="1" x14ac:dyDescent="0.25">
      <c r="A30" s="33">
        <v>9</v>
      </c>
      <c r="B30" s="31" t="s">
        <v>21</v>
      </c>
      <c r="C30" s="31" t="s">
        <v>18</v>
      </c>
    </row>
    <row r="31" spans="1:21" s="1" customFormat="1" ht="32.1" customHeight="1" x14ac:dyDescent="0.25">
      <c r="A31" s="33">
        <v>10</v>
      </c>
      <c r="B31" s="31" t="s">
        <v>22</v>
      </c>
      <c r="C31" s="31" t="s">
        <v>18</v>
      </c>
    </row>
    <row r="32" spans="1:21" s="1" customFormat="1" ht="78.95" customHeight="1" x14ac:dyDescent="0.25">
      <c r="A32" s="33">
        <v>11</v>
      </c>
      <c r="B32" s="31" t="s">
        <v>23</v>
      </c>
      <c r="C32" s="31" t="s">
        <v>24</v>
      </c>
    </row>
    <row r="33" spans="1:3" s="1" customFormat="1" ht="78.95" customHeight="1" x14ac:dyDescent="0.25">
      <c r="A33" s="33">
        <v>12</v>
      </c>
      <c r="B33" s="31" t="s">
        <v>25</v>
      </c>
      <c r="C33" s="31" t="s">
        <v>18</v>
      </c>
    </row>
    <row r="34" spans="1:3" s="1" customFormat="1" ht="48" customHeight="1" x14ac:dyDescent="0.25">
      <c r="A34" s="33">
        <v>13</v>
      </c>
      <c r="B34" s="31" t="s">
        <v>26</v>
      </c>
      <c r="C34" s="31" t="s">
        <v>18</v>
      </c>
    </row>
    <row r="35" spans="1:3" s="1" customFormat="1" ht="32.1" customHeight="1" x14ac:dyDescent="0.25">
      <c r="A35" s="33">
        <v>14</v>
      </c>
      <c r="B35" s="31" t="s">
        <v>27</v>
      </c>
      <c r="C35" s="31" t="s">
        <v>18</v>
      </c>
    </row>
    <row r="36" spans="1:3" s="1" customFormat="1" ht="15.95" customHeight="1" x14ac:dyDescent="0.25">
      <c r="A36" s="33">
        <v>15</v>
      </c>
      <c r="B36" s="31" t="s">
        <v>28</v>
      </c>
      <c r="C36" s="97" t="s">
        <v>492</v>
      </c>
    </row>
    <row r="37" spans="1:3" s="1" customFormat="1" ht="15.95" customHeight="1" x14ac:dyDescent="0.25">
      <c r="A37" s="33">
        <v>16</v>
      </c>
      <c r="B37" s="31" t="s">
        <v>29</v>
      </c>
      <c r="C37" s="31" t="s">
        <v>18</v>
      </c>
    </row>
    <row r="38" spans="1:3" s="1" customFormat="1" ht="75" x14ac:dyDescent="0.25">
      <c r="A38" s="33">
        <v>17</v>
      </c>
      <c r="B38" s="31" t="s">
        <v>30</v>
      </c>
      <c r="C38" s="103" t="s">
        <v>520</v>
      </c>
    </row>
    <row r="39" spans="1:3" s="1" customFormat="1" ht="95.1" customHeight="1" x14ac:dyDescent="0.25">
      <c r="A39" s="33">
        <v>18</v>
      </c>
      <c r="B39" s="31" t="s">
        <v>31</v>
      </c>
      <c r="C39" s="31" t="s">
        <v>24</v>
      </c>
    </row>
    <row r="40" spans="1:3" s="1" customFormat="1" ht="70.5" customHeight="1" x14ac:dyDescent="0.25">
      <c r="A40" s="33">
        <v>19</v>
      </c>
      <c r="B40" s="31" t="s">
        <v>32</v>
      </c>
      <c r="C40" s="31" t="s">
        <v>437</v>
      </c>
    </row>
    <row r="41" spans="1:3" s="1" customFormat="1" ht="138" customHeight="1" x14ac:dyDescent="0.25">
      <c r="A41" s="33">
        <v>20</v>
      </c>
      <c r="B41" s="31" t="s">
        <v>33</v>
      </c>
      <c r="C41" s="31" t="s">
        <v>420</v>
      </c>
    </row>
    <row r="42" spans="1:3" s="1" customFormat="1" ht="78.95" customHeight="1" x14ac:dyDescent="0.25">
      <c r="A42" s="33">
        <v>21</v>
      </c>
      <c r="B42" s="31" t="s">
        <v>34</v>
      </c>
      <c r="C42" s="31" t="s">
        <v>437</v>
      </c>
    </row>
    <row r="43" spans="1:3" s="1" customFormat="1" ht="78.95" customHeight="1" x14ac:dyDescent="0.25">
      <c r="A43" s="33">
        <v>22</v>
      </c>
      <c r="B43" s="31" t="s">
        <v>35</v>
      </c>
      <c r="C43" s="37" t="s">
        <v>438</v>
      </c>
    </row>
    <row r="44" spans="1:3" s="1" customFormat="1" ht="78.95" customHeight="1" x14ac:dyDescent="0.25">
      <c r="A44" s="33">
        <v>23</v>
      </c>
      <c r="B44" s="31" t="s">
        <v>36</v>
      </c>
      <c r="C44" s="31" t="s">
        <v>437</v>
      </c>
    </row>
    <row r="45" spans="1:3" s="1" customFormat="1" ht="48" customHeight="1" x14ac:dyDescent="0.25">
      <c r="A45" s="33">
        <v>24</v>
      </c>
      <c r="B45" s="31" t="s">
        <v>37</v>
      </c>
      <c r="C45" s="68" t="s">
        <v>495</v>
      </c>
    </row>
    <row r="46" spans="1:3" s="1" customFormat="1" ht="48" customHeight="1" x14ac:dyDescent="0.25">
      <c r="A46" s="33">
        <v>25</v>
      </c>
      <c r="B46" s="31" t="s">
        <v>38</v>
      </c>
      <c r="C46" s="68" t="s">
        <v>496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70" zoomScaleNormal="70" workbookViewId="0">
      <selection activeCell="A5" sqref="A5:K5"/>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 min="50" max="16384" width="9" style="69"/>
  </cols>
  <sheetData>
    <row r="1" spans="1:11" ht="15.95" customHeight="1" x14ac:dyDescent="0.25">
      <c r="C1" s="1" t="s">
        <v>128</v>
      </c>
      <c r="J1" s="1" t="s">
        <v>0</v>
      </c>
    </row>
    <row r="2" spans="1:11" ht="15.95" customHeight="1" x14ac:dyDescent="0.25">
      <c r="C2" s="1" t="s">
        <v>128</v>
      </c>
      <c r="J2" s="1" t="s">
        <v>1</v>
      </c>
    </row>
    <row r="3" spans="1:11" ht="15.95" customHeight="1" x14ac:dyDescent="0.25">
      <c r="C3" s="1" t="s">
        <v>128</v>
      </c>
      <c r="J3" s="1" t="s">
        <v>2</v>
      </c>
    </row>
    <row r="4" spans="1:11" ht="15.95" customHeight="1" x14ac:dyDescent="0.25"/>
    <row r="5" spans="1:11" ht="15.95" customHeight="1" x14ac:dyDescent="0.25">
      <c r="A5" s="110" t="s">
        <v>518</v>
      </c>
      <c r="B5" s="110"/>
      <c r="C5" s="110"/>
      <c r="D5" s="110"/>
      <c r="E5" s="110"/>
      <c r="F5" s="110"/>
      <c r="G5" s="110"/>
      <c r="H5" s="110"/>
      <c r="I5" s="110"/>
      <c r="J5" s="110"/>
      <c r="K5" s="110"/>
    </row>
    <row r="6" spans="1:11" ht="15.95" customHeight="1" x14ac:dyDescent="0.25"/>
    <row r="7" spans="1:11" ht="18.95" customHeight="1" x14ac:dyDescent="0.3">
      <c r="A7" s="111" t="s">
        <v>3</v>
      </c>
      <c r="B7" s="111"/>
      <c r="C7" s="111"/>
      <c r="D7" s="111"/>
      <c r="E7" s="111"/>
      <c r="F7" s="111"/>
      <c r="G7" s="111"/>
      <c r="H7" s="111"/>
      <c r="I7" s="111"/>
      <c r="J7" s="111"/>
      <c r="K7" s="111"/>
    </row>
    <row r="8" spans="1:11" ht="15.95" customHeight="1" x14ac:dyDescent="0.25"/>
    <row r="9" spans="1:11" ht="15.95" customHeight="1" x14ac:dyDescent="0.25">
      <c r="A9" s="110" t="s">
        <v>586</v>
      </c>
      <c r="B9" s="110"/>
      <c r="C9" s="110"/>
      <c r="D9" s="110"/>
      <c r="E9" s="110"/>
      <c r="F9" s="110"/>
      <c r="G9" s="110"/>
      <c r="H9" s="110"/>
      <c r="I9" s="110"/>
      <c r="J9" s="110"/>
      <c r="K9" s="110"/>
    </row>
    <row r="10" spans="1:11" ht="15.95" customHeight="1" x14ac:dyDescent="0.25">
      <c r="A10" s="108" t="s">
        <v>4</v>
      </c>
      <c r="B10" s="108"/>
      <c r="C10" s="108"/>
      <c r="D10" s="108"/>
      <c r="E10" s="108"/>
      <c r="F10" s="108"/>
      <c r="G10" s="108"/>
      <c r="H10" s="108"/>
      <c r="I10" s="108"/>
      <c r="J10" s="108"/>
      <c r="K10" s="108"/>
    </row>
    <row r="11" spans="1:11" ht="15.95" customHeight="1" x14ac:dyDescent="0.25"/>
    <row r="12" spans="1:11" ht="15.95" customHeight="1" x14ac:dyDescent="0.25">
      <c r="A12" s="110" t="s">
        <v>453</v>
      </c>
      <c r="B12" s="110"/>
      <c r="C12" s="110"/>
      <c r="D12" s="110"/>
      <c r="E12" s="110"/>
      <c r="F12" s="110"/>
      <c r="G12" s="110"/>
      <c r="H12" s="110"/>
      <c r="I12" s="110"/>
      <c r="J12" s="110"/>
      <c r="K12" s="110"/>
    </row>
    <row r="13" spans="1:11" ht="15.95" customHeight="1" x14ac:dyDescent="0.25">
      <c r="A13" s="108" t="s">
        <v>5</v>
      </c>
      <c r="B13" s="108"/>
      <c r="C13" s="108"/>
      <c r="D13" s="108"/>
      <c r="E13" s="108"/>
      <c r="F13" s="108"/>
      <c r="G13" s="108"/>
      <c r="H13" s="108"/>
      <c r="I13" s="108"/>
      <c r="J13" s="108"/>
      <c r="K13" s="108"/>
    </row>
    <row r="14" spans="1:11" ht="15.95" customHeight="1" x14ac:dyDescent="0.25"/>
    <row r="15" spans="1:11" ht="15.95" customHeight="1" x14ac:dyDescent="0.25">
      <c r="A15" s="107" t="s">
        <v>494</v>
      </c>
      <c r="B15" s="107"/>
      <c r="C15" s="107"/>
      <c r="D15" s="107"/>
      <c r="E15" s="107"/>
      <c r="F15" s="107"/>
      <c r="G15" s="107"/>
      <c r="H15" s="107"/>
      <c r="I15" s="107"/>
      <c r="J15" s="107"/>
      <c r="K15" s="107"/>
    </row>
    <row r="16" spans="1:11" ht="15.95" customHeight="1" x14ac:dyDescent="0.25">
      <c r="A16" s="108" t="s">
        <v>6</v>
      </c>
      <c r="B16" s="108"/>
      <c r="C16" s="108"/>
      <c r="D16" s="108"/>
      <c r="E16" s="108"/>
      <c r="F16" s="108"/>
      <c r="G16" s="108"/>
      <c r="H16" s="108"/>
      <c r="I16" s="108"/>
      <c r="J16" s="108"/>
      <c r="K16" s="108"/>
    </row>
    <row r="17" spans="1:49" ht="15.95" customHeight="1" x14ac:dyDescent="0.25"/>
    <row r="18" spans="1:49" ht="18.95" customHeight="1" x14ac:dyDescent="0.3">
      <c r="A18" s="113" t="s">
        <v>268</v>
      </c>
      <c r="B18" s="113"/>
      <c r="C18" s="113"/>
      <c r="D18" s="113"/>
      <c r="E18" s="113"/>
      <c r="F18" s="113"/>
      <c r="G18" s="113"/>
      <c r="H18" s="113"/>
      <c r="I18" s="113"/>
      <c r="J18" s="113"/>
      <c r="K18" s="113"/>
    </row>
    <row r="19" spans="1:49" ht="11.1" customHeight="1" x14ac:dyDescent="0.25"/>
    <row r="20" spans="1:49" ht="15" customHeight="1" x14ac:dyDescent="0.25">
      <c r="A20" s="138" t="s">
        <v>269</v>
      </c>
      <c r="B20" s="138" t="s">
        <v>270</v>
      </c>
      <c r="C20" s="138" t="s">
        <v>271</v>
      </c>
      <c r="D20" s="138"/>
      <c r="E20" s="138" t="s">
        <v>272</v>
      </c>
      <c r="F20" s="138"/>
      <c r="G20" s="138" t="s">
        <v>522</v>
      </c>
      <c r="H20" s="137" t="s">
        <v>459</v>
      </c>
      <c r="I20" s="137"/>
      <c r="J20" s="137"/>
      <c r="K20" s="137"/>
      <c r="L20" s="137" t="s">
        <v>460</v>
      </c>
      <c r="M20" s="137"/>
      <c r="N20" s="137"/>
      <c r="O20" s="137"/>
      <c r="P20" s="137" t="s">
        <v>461</v>
      </c>
      <c r="Q20" s="137"/>
      <c r="R20" s="137"/>
      <c r="S20" s="137"/>
      <c r="T20" s="137" t="s">
        <v>462</v>
      </c>
      <c r="U20" s="137"/>
      <c r="V20" s="137"/>
      <c r="W20" s="137"/>
      <c r="X20" s="137" t="s">
        <v>463</v>
      </c>
      <c r="Y20" s="137"/>
      <c r="Z20" s="137"/>
      <c r="AA20" s="137"/>
      <c r="AB20" s="137" t="s">
        <v>464</v>
      </c>
      <c r="AC20" s="137"/>
      <c r="AD20" s="137"/>
      <c r="AE20" s="137"/>
      <c r="AF20" s="137" t="s">
        <v>465</v>
      </c>
      <c r="AG20" s="137"/>
      <c r="AH20" s="137"/>
      <c r="AI20" s="137"/>
      <c r="AJ20" s="137" t="s">
        <v>466</v>
      </c>
      <c r="AK20" s="137"/>
      <c r="AL20" s="137"/>
      <c r="AM20" s="137"/>
      <c r="AN20" s="137" t="s">
        <v>467</v>
      </c>
      <c r="AO20" s="137"/>
      <c r="AP20" s="137"/>
      <c r="AQ20" s="137"/>
      <c r="AR20" s="137" t="s">
        <v>468</v>
      </c>
      <c r="AS20" s="137"/>
      <c r="AT20" s="137"/>
      <c r="AU20" s="137"/>
      <c r="AV20" s="138" t="s">
        <v>273</v>
      </c>
      <c r="AW20" s="138"/>
    </row>
    <row r="21" spans="1:49" ht="15" customHeight="1" x14ac:dyDescent="0.25">
      <c r="A21" s="141"/>
      <c r="B21" s="141"/>
      <c r="C21" s="139"/>
      <c r="D21" s="140"/>
      <c r="E21" s="139"/>
      <c r="F21" s="140"/>
      <c r="G21" s="141"/>
      <c r="H21" s="137" t="s">
        <v>207</v>
      </c>
      <c r="I21" s="137"/>
      <c r="J21" s="137" t="s">
        <v>374</v>
      </c>
      <c r="K21" s="137"/>
      <c r="L21" s="137" t="s">
        <v>207</v>
      </c>
      <c r="M21" s="137"/>
      <c r="N21" s="137" t="s">
        <v>374</v>
      </c>
      <c r="O21" s="137"/>
      <c r="P21" s="137" t="s">
        <v>207</v>
      </c>
      <c r="Q21" s="137"/>
      <c r="R21" s="137" t="s">
        <v>374</v>
      </c>
      <c r="S21" s="137"/>
      <c r="T21" s="137" t="s">
        <v>207</v>
      </c>
      <c r="U21" s="137"/>
      <c r="V21" s="137" t="s">
        <v>374</v>
      </c>
      <c r="W21" s="137"/>
      <c r="X21" s="137" t="s">
        <v>207</v>
      </c>
      <c r="Y21" s="137"/>
      <c r="Z21" s="137" t="s">
        <v>374</v>
      </c>
      <c r="AA21" s="137"/>
      <c r="AB21" s="137" t="s">
        <v>207</v>
      </c>
      <c r="AC21" s="137"/>
      <c r="AD21" s="137" t="s">
        <v>523</v>
      </c>
      <c r="AE21" s="137"/>
      <c r="AF21" s="137" t="s">
        <v>207</v>
      </c>
      <c r="AG21" s="137"/>
      <c r="AH21" s="137" t="s">
        <v>523</v>
      </c>
      <c r="AI21" s="137"/>
      <c r="AJ21" s="137" t="s">
        <v>207</v>
      </c>
      <c r="AK21" s="137"/>
      <c r="AL21" s="137" t="s">
        <v>523</v>
      </c>
      <c r="AM21" s="137"/>
      <c r="AN21" s="137" t="s">
        <v>207</v>
      </c>
      <c r="AO21" s="137"/>
      <c r="AP21" s="137" t="s">
        <v>523</v>
      </c>
      <c r="AQ21" s="137"/>
      <c r="AR21" s="137" t="s">
        <v>207</v>
      </c>
      <c r="AS21" s="137"/>
      <c r="AT21" s="137" t="s">
        <v>523</v>
      </c>
      <c r="AU21" s="137"/>
      <c r="AV21" s="139"/>
      <c r="AW21" s="140"/>
    </row>
    <row r="22" spans="1:49" ht="29.1" customHeight="1" x14ac:dyDescent="0.25">
      <c r="A22" s="142"/>
      <c r="B22" s="142"/>
      <c r="C22" s="104" t="s">
        <v>207</v>
      </c>
      <c r="D22" s="104" t="s">
        <v>274</v>
      </c>
      <c r="E22" s="104" t="s">
        <v>524</v>
      </c>
      <c r="F22" s="104" t="s">
        <v>525</v>
      </c>
      <c r="G22" s="142"/>
      <c r="H22" s="104" t="s">
        <v>275</v>
      </c>
      <c r="I22" s="104" t="s">
        <v>276</v>
      </c>
      <c r="J22" s="104" t="s">
        <v>275</v>
      </c>
      <c r="K22" s="104" t="s">
        <v>276</v>
      </c>
      <c r="L22" s="104" t="s">
        <v>275</v>
      </c>
      <c r="M22" s="104" t="s">
        <v>276</v>
      </c>
      <c r="N22" s="104" t="s">
        <v>275</v>
      </c>
      <c r="O22" s="104" t="s">
        <v>276</v>
      </c>
      <c r="P22" s="104" t="s">
        <v>275</v>
      </c>
      <c r="Q22" s="104" t="s">
        <v>276</v>
      </c>
      <c r="R22" s="104" t="s">
        <v>275</v>
      </c>
      <c r="S22" s="104" t="s">
        <v>276</v>
      </c>
      <c r="T22" s="104" t="s">
        <v>275</v>
      </c>
      <c r="U22" s="104" t="s">
        <v>276</v>
      </c>
      <c r="V22" s="104" t="s">
        <v>275</v>
      </c>
      <c r="W22" s="104" t="s">
        <v>276</v>
      </c>
      <c r="X22" s="104" t="s">
        <v>275</v>
      </c>
      <c r="Y22" s="104" t="s">
        <v>276</v>
      </c>
      <c r="Z22" s="104" t="s">
        <v>275</v>
      </c>
      <c r="AA22" s="104" t="s">
        <v>276</v>
      </c>
      <c r="AB22" s="104" t="s">
        <v>275</v>
      </c>
      <c r="AC22" s="104" t="s">
        <v>276</v>
      </c>
      <c r="AD22" s="104" t="s">
        <v>275</v>
      </c>
      <c r="AE22" s="104" t="s">
        <v>276</v>
      </c>
      <c r="AF22" s="104" t="s">
        <v>275</v>
      </c>
      <c r="AG22" s="104" t="s">
        <v>276</v>
      </c>
      <c r="AH22" s="104" t="s">
        <v>275</v>
      </c>
      <c r="AI22" s="104" t="s">
        <v>276</v>
      </c>
      <c r="AJ22" s="104" t="s">
        <v>275</v>
      </c>
      <c r="AK22" s="104" t="s">
        <v>276</v>
      </c>
      <c r="AL22" s="104" t="s">
        <v>275</v>
      </c>
      <c r="AM22" s="104" t="s">
        <v>276</v>
      </c>
      <c r="AN22" s="104" t="s">
        <v>275</v>
      </c>
      <c r="AO22" s="104" t="s">
        <v>276</v>
      </c>
      <c r="AP22" s="104" t="s">
        <v>275</v>
      </c>
      <c r="AQ22" s="104" t="s">
        <v>276</v>
      </c>
      <c r="AR22" s="104" t="s">
        <v>275</v>
      </c>
      <c r="AS22" s="104" t="s">
        <v>276</v>
      </c>
      <c r="AT22" s="104" t="s">
        <v>275</v>
      </c>
      <c r="AU22" s="104" t="s">
        <v>276</v>
      </c>
      <c r="AV22" s="104" t="s">
        <v>207</v>
      </c>
      <c r="AW22" s="104" t="s">
        <v>523</v>
      </c>
    </row>
    <row r="23" spans="1:49" ht="15" customHeight="1" x14ac:dyDescent="0.25">
      <c r="A23" s="102" t="s">
        <v>526</v>
      </c>
      <c r="B23" s="102" t="s">
        <v>469</v>
      </c>
      <c r="C23" s="102" t="s">
        <v>470</v>
      </c>
      <c r="D23" s="102" t="s">
        <v>471</v>
      </c>
      <c r="E23" s="102" t="s">
        <v>472</v>
      </c>
      <c r="F23" s="102" t="s">
        <v>473</v>
      </c>
      <c r="G23" s="102" t="s">
        <v>474</v>
      </c>
      <c r="H23" s="102" t="s">
        <v>527</v>
      </c>
      <c r="I23" s="102" t="s">
        <v>528</v>
      </c>
      <c r="J23" s="102" t="s">
        <v>529</v>
      </c>
      <c r="K23" s="102" t="s">
        <v>530</v>
      </c>
      <c r="L23" s="102" t="s">
        <v>531</v>
      </c>
      <c r="M23" s="102" t="s">
        <v>532</v>
      </c>
      <c r="N23" s="102" t="s">
        <v>533</v>
      </c>
      <c r="O23" s="102" t="s">
        <v>534</v>
      </c>
      <c r="P23" s="102" t="s">
        <v>535</v>
      </c>
      <c r="Q23" s="102" t="s">
        <v>536</v>
      </c>
      <c r="R23" s="102" t="s">
        <v>537</v>
      </c>
      <c r="S23" s="102" t="s">
        <v>538</v>
      </c>
      <c r="T23" s="102" t="s">
        <v>539</v>
      </c>
      <c r="U23" s="102" t="s">
        <v>540</v>
      </c>
      <c r="V23" s="102" t="s">
        <v>541</v>
      </c>
      <c r="W23" s="102" t="s">
        <v>542</v>
      </c>
      <c r="X23" s="102" t="s">
        <v>543</v>
      </c>
      <c r="Y23" s="102" t="s">
        <v>544</v>
      </c>
      <c r="Z23" s="102" t="s">
        <v>545</v>
      </c>
      <c r="AA23" s="102" t="s">
        <v>546</v>
      </c>
      <c r="AB23" s="102" t="s">
        <v>547</v>
      </c>
      <c r="AC23" s="102" t="s">
        <v>548</v>
      </c>
      <c r="AD23" s="102" t="s">
        <v>549</v>
      </c>
      <c r="AE23" s="102" t="s">
        <v>550</v>
      </c>
      <c r="AF23" s="102" t="s">
        <v>551</v>
      </c>
      <c r="AG23" s="102" t="s">
        <v>552</v>
      </c>
      <c r="AH23" s="102" t="s">
        <v>553</v>
      </c>
      <c r="AI23" s="102" t="s">
        <v>554</v>
      </c>
      <c r="AJ23" s="102" t="s">
        <v>555</v>
      </c>
      <c r="AK23" s="102" t="s">
        <v>556</v>
      </c>
      <c r="AL23" s="102" t="s">
        <v>557</v>
      </c>
      <c r="AM23" s="102" t="s">
        <v>558</v>
      </c>
      <c r="AN23" s="102" t="s">
        <v>559</v>
      </c>
      <c r="AO23" s="102" t="s">
        <v>560</v>
      </c>
      <c r="AP23" s="102" t="s">
        <v>561</v>
      </c>
      <c r="AQ23" s="102" t="s">
        <v>562</v>
      </c>
      <c r="AR23" s="102" t="s">
        <v>563</v>
      </c>
      <c r="AS23" s="102" t="s">
        <v>564</v>
      </c>
      <c r="AT23" s="102" t="s">
        <v>565</v>
      </c>
      <c r="AU23" s="102" t="s">
        <v>566</v>
      </c>
      <c r="AV23" s="102" t="s">
        <v>567</v>
      </c>
      <c r="AW23" s="102" t="s">
        <v>568</v>
      </c>
    </row>
    <row r="24" spans="1:49" ht="57.95" customHeight="1" x14ac:dyDescent="0.25">
      <c r="A24" s="105" t="s">
        <v>526</v>
      </c>
      <c r="B24" s="105" t="s">
        <v>277</v>
      </c>
      <c r="C24" s="106" t="s">
        <v>569</v>
      </c>
      <c r="D24" s="106" t="s">
        <v>569</v>
      </c>
      <c r="E24" s="106" t="s">
        <v>569</v>
      </c>
      <c r="F24" s="106" t="s">
        <v>569</v>
      </c>
      <c r="G24" s="106" t="s">
        <v>570</v>
      </c>
      <c r="H24" s="106" t="s">
        <v>570</v>
      </c>
      <c r="I24" s="106" t="s">
        <v>437</v>
      </c>
      <c r="J24" s="106" t="s">
        <v>570</v>
      </c>
      <c r="K24" s="106" t="s">
        <v>437</v>
      </c>
      <c r="L24" s="106" t="s">
        <v>570</v>
      </c>
      <c r="M24" s="106" t="s">
        <v>437</v>
      </c>
      <c r="N24" s="106" t="s">
        <v>570</v>
      </c>
      <c r="O24" s="106" t="s">
        <v>437</v>
      </c>
      <c r="P24" s="106" t="s">
        <v>570</v>
      </c>
      <c r="Q24" s="106" t="s">
        <v>437</v>
      </c>
      <c r="R24" s="106" t="s">
        <v>570</v>
      </c>
      <c r="S24" s="106" t="s">
        <v>437</v>
      </c>
      <c r="T24" s="106" t="s">
        <v>570</v>
      </c>
      <c r="U24" s="106" t="s">
        <v>437</v>
      </c>
      <c r="V24" s="106" t="s">
        <v>570</v>
      </c>
      <c r="W24" s="106" t="s">
        <v>437</v>
      </c>
      <c r="X24" s="106" t="s">
        <v>570</v>
      </c>
      <c r="Y24" s="106" t="s">
        <v>437</v>
      </c>
      <c r="Z24" s="106" t="s">
        <v>570</v>
      </c>
      <c r="AA24" s="106" t="s">
        <v>437</v>
      </c>
      <c r="AB24" s="106" t="s">
        <v>570</v>
      </c>
      <c r="AC24" s="106" t="s">
        <v>437</v>
      </c>
      <c r="AD24" s="106" t="s">
        <v>570</v>
      </c>
      <c r="AE24" s="106" t="s">
        <v>437</v>
      </c>
      <c r="AF24" s="106" t="s">
        <v>570</v>
      </c>
      <c r="AG24" s="106" t="s">
        <v>437</v>
      </c>
      <c r="AH24" s="106" t="s">
        <v>570</v>
      </c>
      <c r="AI24" s="106" t="s">
        <v>437</v>
      </c>
      <c r="AJ24" s="106" t="s">
        <v>570</v>
      </c>
      <c r="AK24" s="106" t="s">
        <v>437</v>
      </c>
      <c r="AL24" s="106" t="s">
        <v>570</v>
      </c>
      <c r="AM24" s="106" t="s">
        <v>437</v>
      </c>
      <c r="AN24" s="106" t="s">
        <v>571</v>
      </c>
      <c r="AO24" s="106" t="s">
        <v>471</v>
      </c>
      <c r="AP24" s="106" t="s">
        <v>571</v>
      </c>
      <c r="AQ24" s="106" t="s">
        <v>471</v>
      </c>
      <c r="AR24" s="106" t="s">
        <v>572</v>
      </c>
      <c r="AS24" s="106" t="s">
        <v>471</v>
      </c>
      <c r="AT24" s="106" t="s">
        <v>572</v>
      </c>
      <c r="AU24" s="106" t="s">
        <v>471</v>
      </c>
      <c r="AV24" s="106" t="s">
        <v>569</v>
      </c>
      <c r="AW24" s="106" t="s">
        <v>569</v>
      </c>
    </row>
    <row r="25" spans="1:49" ht="15" customHeight="1" x14ac:dyDescent="0.25">
      <c r="A25" s="98" t="s">
        <v>278</v>
      </c>
      <c r="B25" s="98" t="s">
        <v>279</v>
      </c>
      <c r="C25" s="104" t="s">
        <v>570</v>
      </c>
      <c r="D25" s="104" t="s">
        <v>570</v>
      </c>
      <c r="E25" s="104" t="s">
        <v>570</v>
      </c>
      <c r="F25" s="104" t="s">
        <v>570</v>
      </c>
      <c r="G25" s="104" t="s">
        <v>570</v>
      </c>
      <c r="H25" s="104" t="s">
        <v>570</v>
      </c>
      <c r="I25" s="104" t="s">
        <v>437</v>
      </c>
      <c r="J25" s="104" t="s">
        <v>570</v>
      </c>
      <c r="K25" s="104" t="s">
        <v>437</v>
      </c>
      <c r="L25" s="104" t="s">
        <v>570</v>
      </c>
      <c r="M25" s="104" t="s">
        <v>437</v>
      </c>
      <c r="N25" s="104" t="s">
        <v>570</v>
      </c>
      <c r="O25" s="104" t="s">
        <v>437</v>
      </c>
      <c r="P25" s="104" t="s">
        <v>570</v>
      </c>
      <c r="Q25" s="104" t="s">
        <v>437</v>
      </c>
      <c r="R25" s="104" t="s">
        <v>570</v>
      </c>
      <c r="S25" s="104" t="s">
        <v>437</v>
      </c>
      <c r="T25" s="104" t="s">
        <v>570</v>
      </c>
      <c r="U25" s="104" t="s">
        <v>437</v>
      </c>
      <c r="V25" s="104" t="s">
        <v>570</v>
      </c>
      <c r="W25" s="104" t="s">
        <v>437</v>
      </c>
      <c r="X25" s="104" t="s">
        <v>570</v>
      </c>
      <c r="Y25" s="104" t="s">
        <v>437</v>
      </c>
      <c r="Z25" s="104" t="s">
        <v>570</v>
      </c>
      <c r="AA25" s="104" t="s">
        <v>437</v>
      </c>
      <c r="AB25" s="104" t="s">
        <v>570</v>
      </c>
      <c r="AC25" s="104" t="s">
        <v>437</v>
      </c>
      <c r="AD25" s="104" t="s">
        <v>570</v>
      </c>
      <c r="AE25" s="104" t="s">
        <v>437</v>
      </c>
      <c r="AF25" s="104" t="s">
        <v>570</v>
      </c>
      <c r="AG25" s="104" t="s">
        <v>437</v>
      </c>
      <c r="AH25" s="104" t="s">
        <v>570</v>
      </c>
      <c r="AI25" s="104" t="s">
        <v>437</v>
      </c>
      <c r="AJ25" s="104" t="s">
        <v>570</v>
      </c>
      <c r="AK25" s="104" t="s">
        <v>437</v>
      </c>
      <c r="AL25" s="104" t="s">
        <v>570</v>
      </c>
      <c r="AM25" s="104" t="s">
        <v>437</v>
      </c>
      <c r="AN25" s="104" t="s">
        <v>570</v>
      </c>
      <c r="AO25" s="104" t="s">
        <v>437</v>
      </c>
      <c r="AP25" s="104" t="s">
        <v>570</v>
      </c>
      <c r="AQ25" s="104" t="s">
        <v>437</v>
      </c>
      <c r="AR25" s="104" t="s">
        <v>570</v>
      </c>
      <c r="AS25" s="104" t="s">
        <v>437</v>
      </c>
      <c r="AT25" s="104" t="s">
        <v>570</v>
      </c>
      <c r="AU25" s="104" t="s">
        <v>437</v>
      </c>
      <c r="AV25" s="104" t="s">
        <v>570</v>
      </c>
      <c r="AW25" s="104" t="s">
        <v>570</v>
      </c>
    </row>
    <row r="26" spans="1:49" ht="29.1" customHeight="1" x14ac:dyDescent="0.25">
      <c r="A26" s="98" t="s">
        <v>280</v>
      </c>
      <c r="B26" s="98" t="s">
        <v>281</v>
      </c>
      <c r="C26" s="104" t="s">
        <v>570</v>
      </c>
      <c r="D26" s="104" t="s">
        <v>570</v>
      </c>
      <c r="E26" s="104" t="s">
        <v>570</v>
      </c>
      <c r="F26" s="104" t="s">
        <v>570</v>
      </c>
      <c r="G26" s="104" t="s">
        <v>570</v>
      </c>
      <c r="H26" s="104" t="s">
        <v>570</v>
      </c>
      <c r="I26" s="104" t="s">
        <v>437</v>
      </c>
      <c r="J26" s="104" t="s">
        <v>570</v>
      </c>
      <c r="K26" s="104" t="s">
        <v>437</v>
      </c>
      <c r="L26" s="104" t="s">
        <v>570</v>
      </c>
      <c r="M26" s="104" t="s">
        <v>437</v>
      </c>
      <c r="N26" s="104" t="s">
        <v>570</v>
      </c>
      <c r="O26" s="104" t="s">
        <v>437</v>
      </c>
      <c r="P26" s="104" t="s">
        <v>570</v>
      </c>
      <c r="Q26" s="104" t="s">
        <v>437</v>
      </c>
      <c r="R26" s="104" t="s">
        <v>570</v>
      </c>
      <c r="S26" s="104" t="s">
        <v>437</v>
      </c>
      <c r="T26" s="104" t="s">
        <v>570</v>
      </c>
      <c r="U26" s="104" t="s">
        <v>437</v>
      </c>
      <c r="V26" s="104" t="s">
        <v>570</v>
      </c>
      <c r="W26" s="104" t="s">
        <v>437</v>
      </c>
      <c r="X26" s="104" t="s">
        <v>570</v>
      </c>
      <c r="Y26" s="104" t="s">
        <v>437</v>
      </c>
      <c r="Z26" s="104" t="s">
        <v>570</v>
      </c>
      <c r="AA26" s="104" t="s">
        <v>437</v>
      </c>
      <c r="AB26" s="104" t="s">
        <v>570</v>
      </c>
      <c r="AC26" s="104" t="s">
        <v>437</v>
      </c>
      <c r="AD26" s="104" t="s">
        <v>570</v>
      </c>
      <c r="AE26" s="104" t="s">
        <v>437</v>
      </c>
      <c r="AF26" s="104" t="s">
        <v>570</v>
      </c>
      <c r="AG26" s="104" t="s">
        <v>437</v>
      </c>
      <c r="AH26" s="104" t="s">
        <v>570</v>
      </c>
      <c r="AI26" s="104" t="s">
        <v>437</v>
      </c>
      <c r="AJ26" s="104" t="s">
        <v>570</v>
      </c>
      <c r="AK26" s="104" t="s">
        <v>437</v>
      </c>
      <c r="AL26" s="104" t="s">
        <v>570</v>
      </c>
      <c r="AM26" s="104" t="s">
        <v>437</v>
      </c>
      <c r="AN26" s="104" t="s">
        <v>570</v>
      </c>
      <c r="AO26" s="104" t="s">
        <v>437</v>
      </c>
      <c r="AP26" s="104" t="s">
        <v>570</v>
      </c>
      <c r="AQ26" s="104" t="s">
        <v>437</v>
      </c>
      <c r="AR26" s="104" t="s">
        <v>570</v>
      </c>
      <c r="AS26" s="104" t="s">
        <v>437</v>
      </c>
      <c r="AT26" s="104" t="s">
        <v>570</v>
      </c>
      <c r="AU26" s="104" t="s">
        <v>437</v>
      </c>
      <c r="AV26" s="104" t="s">
        <v>570</v>
      </c>
      <c r="AW26" s="104" t="s">
        <v>570</v>
      </c>
    </row>
    <row r="27" spans="1:49" ht="44.1" customHeight="1" x14ac:dyDescent="0.25">
      <c r="A27" s="98" t="s">
        <v>282</v>
      </c>
      <c r="B27" s="98" t="s">
        <v>283</v>
      </c>
      <c r="C27" s="104" t="s">
        <v>569</v>
      </c>
      <c r="D27" s="104" t="s">
        <v>569</v>
      </c>
      <c r="E27" s="104" t="s">
        <v>569</v>
      </c>
      <c r="F27" s="104" t="s">
        <v>569</v>
      </c>
      <c r="G27" s="104" t="s">
        <v>570</v>
      </c>
      <c r="H27" s="104" t="s">
        <v>570</v>
      </c>
      <c r="I27" s="104" t="s">
        <v>437</v>
      </c>
      <c r="J27" s="104" t="s">
        <v>570</v>
      </c>
      <c r="K27" s="104" t="s">
        <v>437</v>
      </c>
      <c r="L27" s="104" t="s">
        <v>570</v>
      </c>
      <c r="M27" s="104" t="s">
        <v>437</v>
      </c>
      <c r="N27" s="104" t="s">
        <v>570</v>
      </c>
      <c r="O27" s="104" t="s">
        <v>437</v>
      </c>
      <c r="P27" s="104" t="s">
        <v>570</v>
      </c>
      <c r="Q27" s="104" t="s">
        <v>437</v>
      </c>
      <c r="R27" s="104" t="s">
        <v>570</v>
      </c>
      <c r="S27" s="104" t="s">
        <v>437</v>
      </c>
      <c r="T27" s="104" t="s">
        <v>570</v>
      </c>
      <c r="U27" s="104" t="s">
        <v>437</v>
      </c>
      <c r="V27" s="104" t="s">
        <v>570</v>
      </c>
      <c r="W27" s="104" t="s">
        <v>437</v>
      </c>
      <c r="X27" s="104" t="s">
        <v>570</v>
      </c>
      <c r="Y27" s="104" t="s">
        <v>437</v>
      </c>
      <c r="Z27" s="104" t="s">
        <v>570</v>
      </c>
      <c r="AA27" s="104" t="s">
        <v>437</v>
      </c>
      <c r="AB27" s="104" t="s">
        <v>570</v>
      </c>
      <c r="AC27" s="104" t="s">
        <v>437</v>
      </c>
      <c r="AD27" s="104" t="s">
        <v>570</v>
      </c>
      <c r="AE27" s="104" t="s">
        <v>437</v>
      </c>
      <c r="AF27" s="104" t="s">
        <v>570</v>
      </c>
      <c r="AG27" s="104" t="s">
        <v>437</v>
      </c>
      <c r="AH27" s="104" t="s">
        <v>570</v>
      </c>
      <c r="AI27" s="104" t="s">
        <v>437</v>
      </c>
      <c r="AJ27" s="104" t="s">
        <v>570</v>
      </c>
      <c r="AK27" s="104" t="s">
        <v>437</v>
      </c>
      <c r="AL27" s="104" t="s">
        <v>570</v>
      </c>
      <c r="AM27" s="104" t="s">
        <v>437</v>
      </c>
      <c r="AN27" s="104" t="s">
        <v>571</v>
      </c>
      <c r="AO27" s="104" t="s">
        <v>471</v>
      </c>
      <c r="AP27" s="104" t="s">
        <v>571</v>
      </c>
      <c r="AQ27" s="104" t="s">
        <v>471</v>
      </c>
      <c r="AR27" s="104" t="s">
        <v>572</v>
      </c>
      <c r="AS27" s="104" t="s">
        <v>471</v>
      </c>
      <c r="AT27" s="104" t="s">
        <v>572</v>
      </c>
      <c r="AU27" s="104" t="s">
        <v>471</v>
      </c>
      <c r="AV27" s="104" t="s">
        <v>569</v>
      </c>
      <c r="AW27" s="104" t="s">
        <v>569</v>
      </c>
    </row>
    <row r="28" spans="1:49" ht="15" customHeight="1" x14ac:dyDescent="0.25">
      <c r="A28" s="98" t="s">
        <v>284</v>
      </c>
      <c r="B28" s="98" t="s">
        <v>573</v>
      </c>
      <c r="C28" s="104" t="s">
        <v>570</v>
      </c>
      <c r="D28" s="104" t="s">
        <v>570</v>
      </c>
      <c r="E28" s="104" t="s">
        <v>570</v>
      </c>
      <c r="F28" s="104" t="s">
        <v>570</v>
      </c>
      <c r="G28" s="104" t="s">
        <v>570</v>
      </c>
      <c r="H28" s="104" t="s">
        <v>570</v>
      </c>
      <c r="I28" s="104" t="s">
        <v>437</v>
      </c>
      <c r="J28" s="104" t="s">
        <v>570</v>
      </c>
      <c r="K28" s="104" t="s">
        <v>437</v>
      </c>
      <c r="L28" s="104" t="s">
        <v>570</v>
      </c>
      <c r="M28" s="104" t="s">
        <v>437</v>
      </c>
      <c r="N28" s="104" t="s">
        <v>570</v>
      </c>
      <c r="O28" s="104" t="s">
        <v>437</v>
      </c>
      <c r="P28" s="104" t="s">
        <v>570</v>
      </c>
      <c r="Q28" s="104" t="s">
        <v>437</v>
      </c>
      <c r="R28" s="104" t="s">
        <v>570</v>
      </c>
      <c r="S28" s="104" t="s">
        <v>437</v>
      </c>
      <c r="T28" s="104" t="s">
        <v>570</v>
      </c>
      <c r="U28" s="104" t="s">
        <v>437</v>
      </c>
      <c r="V28" s="104" t="s">
        <v>570</v>
      </c>
      <c r="W28" s="104" t="s">
        <v>437</v>
      </c>
      <c r="X28" s="104" t="s">
        <v>570</v>
      </c>
      <c r="Y28" s="104" t="s">
        <v>437</v>
      </c>
      <c r="Z28" s="104" t="s">
        <v>570</v>
      </c>
      <c r="AA28" s="104" t="s">
        <v>437</v>
      </c>
      <c r="AB28" s="104" t="s">
        <v>570</v>
      </c>
      <c r="AC28" s="104" t="s">
        <v>437</v>
      </c>
      <c r="AD28" s="104" t="s">
        <v>570</v>
      </c>
      <c r="AE28" s="104" t="s">
        <v>437</v>
      </c>
      <c r="AF28" s="104" t="s">
        <v>570</v>
      </c>
      <c r="AG28" s="104" t="s">
        <v>437</v>
      </c>
      <c r="AH28" s="104" t="s">
        <v>570</v>
      </c>
      <c r="AI28" s="104" t="s">
        <v>437</v>
      </c>
      <c r="AJ28" s="104" t="s">
        <v>570</v>
      </c>
      <c r="AK28" s="104" t="s">
        <v>437</v>
      </c>
      <c r="AL28" s="104" t="s">
        <v>570</v>
      </c>
      <c r="AM28" s="104" t="s">
        <v>437</v>
      </c>
      <c r="AN28" s="104" t="s">
        <v>570</v>
      </c>
      <c r="AO28" s="104" t="s">
        <v>437</v>
      </c>
      <c r="AP28" s="104" t="s">
        <v>570</v>
      </c>
      <c r="AQ28" s="104" t="s">
        <v>437</v>
      </c>
      <c r="AR28" s="104" t="s">
        <v>570</v>
      </c>
      <c r="AS28" s="104" t="s">
        <v>437</v>
      </c>
      <c r="AT28" s="104" t="s">
        <v>570</v>
      </c>
      <c r="AU28" s="104" t="s">
        <v>437</v>
      </c>
      <c r="AV28" s="104" t="s">
        <v>570</v>
      </c>
      <c r="AW28" s="104" t="s">
        <v>570</v>
      </c>
    </row>
    <row r="29" spans="1:49" ht="15" customHeight="1" x14ac:dyDescent="0.25">
      <c r="A29" s="98" t="s">
        <v>285</v>
      </c>
      <c r="B29" s="98" t="s">
        <v>286</v>
      </c>
      <c r="C29" s="104" t="s">
        <v>570</v>
      </c>
      <c r="D29" s="104" t="s">
        <v>570</v>
      </c>
      <c r="E29" s="104" t="s">
        <v>570</v>
      </c>
      <c r="F29" s="104" t="s">
        <v>570</v>
      </c>
      <c r="G29" s="104" t="s">
        <v>570</v>
      </c>
      <c r="H29" s="104" t="s">
        <v>570</v>
      </c>
      <c r="I29" s="104" t="s">
        <v>437</v>
      </c>
      <c r="J29" s="104" t="s">
        <v>570</v>
      </c>
      <c r="K29" s="104" t="s">
        <v>437</v>
      </c>
      <c r="L29" s="104" t="s">
        <v>570</v>
      </c>
      <c r="M29" s="104" t="s">
        <v>437</v>
      </c>
      <c r="N29" s="104" t="s">
        <v>570</v>
      </c>
      <c r="O29" s="104" t="s">
        <v>437</v>
      </c>
      <c r="P29" s="104" t="s">
        <v>570</v>
      </c>
      <c r="Q29" s="104" t="s">
        <v>437</v>
      </c>
      <c r="R29" s="104" t="s">
        <v>570</v>
      </c>
      <c r="S29" s="104" t="s">
        <v>437</v>
      </c>
      <c r="T29" s="104" t="s">
        <v>570</v>
      </c>
      <c r="U29" s="104" t="s">
        <v>437</v>
      </c>
      <c r="V29" s="104" t="s">
        <v>570</v>
      </c>
      <c r="W29" s="104" t="s">
        <v>437</v>
      </c>
      <c r="X29" s="104" t="s">
        <v>570</v>
      </c>
      <c r="Y29" s="104" t="s">
        <v>437</v>
      </c>
      <c r="Z29" s="104" t="s">
        <v>570</v>
      </c>
      <c r="AA29" s="104" t="s">
        <v>437</v>
      </c>
      <c r="AB29" s="104" t="s">
        <v>570</v>
      </c>
      <c r="AC29" s="104" t="s">
        <v>437</v>
      </c>
      <c r="AD29" s="104" t="s">
        <v>570</v>
      </c>
      <c r="AE29" s="104" t="s">
        <v>437</v>
      </c>
      <c r="AF29" s="104" t="s">
        <v>570</v>
      </c>
      <c r="AG29" s="104" t="s">
        <v>437</v>
      </c>
      <c r="AH29" s="104" t="s">
        <v>570</v>
      </c>
      <c r="AI29" s="104" t="s">
        <v>437</v>
      </c>
      <c r="AJ29" s="104" t="s">
        <v>570</v>
      </c>
      <c r="AK29" s="104" t="s">
        <v>437</v>
      </c>
      <c r="AL29" s="104" t="s">
        <v>570</v>
      </c>
      <c r="AM29" s="104" t="s">
        <v>437</v>
      </c>
      <c r="AN29" s="104" t="s">
        <v>570</v>
      </c>
      <c r="AO29" s="104" t="s">
        <v>437</v>
      </c>
      <c r="AP29" s="104" t="s">
        <v>570</v>
      </c>
      <c r="AQ29" s="104" t="s">
        <v>437</v>
      </c>
      <c r="AR29" s="104" t="s">
        <v>570</v>
      </c>
      <c r="AS29" s="104" t="s">
        <v>437</v>
      </c>
      <c r="AT29" s="104" t="s">
        <v>570</v>
      </c>
      <c r="AU29" s="104" t="s">
        <v>437</v>
      </c>
      <c r="AV29" s="104" t="s">
        <v>570</v>
      </c>
      <c r="AW29" s="104" t="s">
        <v>570</v>
      </c>
    </row>
    <row r="30" spans="1:49" ht="57.95" customHeight="1" x14ac:dyDescent="0.25">
      <c r="A30" s="105" t="s">
        <v>469</v>
      </c>
      <c r="B30" s="105" t="s">
        <v>287</v>
      </c>
      <c r="C30" s="106" t="s">
        <v>574</v>
      </c>
      <c r="D30" s="106" t="s">
        <v>574</v>
      </c>
      <c r="E30" s="106" t="s">
        <v>574</v>
      </c>
      <c r="F30" s="106" t="s">
        <v>574</v>
      </c>
      <c r="G30" s="106" t="s">
        <v>570</v>
      </c>
      <c r="H30" s="106" t="s">
        <v>570</v>
      </c>
      <c r="I30" s="106" t="s">
        <v>437</v>
      </c>
      <c r="J30" s="106" t="s">
        <v>570</v>
      </c>
      <c r="K30" s="106" t="s">
        <v>437</v>
      </c>
      <c r="L30" s="106" t="s">
        <v>570</v>
      </c>
      <c r="M30" s="106" t="s">
        <v>437</v>
      </c>
      <c r="N30" s="106" t="s">
        <v>570</v>
      </c>
      <c r="O30" s="106" t="s">
        <v>437</v>
      </c>
      <c r="P30" s="106" t="s">
        <v>570</v>
      </c>
      <c r="Q30" s="106" t="s">
        <v>437</v>
      </c>
      <c r="R30" s="106" t="s">
        <v>570</v>
      </c>
      <c r="S30" s="106" t="s">
        <v>437</v>
      </c>
      <c r="T30" s="106" t="s">
        <v>570</v>
      </c>
      <c r="U30" s="106" t="s">
        <v>437</v>
      </c>
      <c r="V30" s="106" t="s">
        <v>570</v>
      </c>
      <c r="W30" s="106" t="s">
        <v>437</v>
      </c>
      <c r="X30" s="106" t="s">
        <v>570</v>
      </c>
      <c r="Y30" s="106" t="s">
        <v>437</v>
      </c>
      <c r="Z30" s="106" t="s">
        <v>570</v>
      </c>
      <c r="AA30" s="106" t="s">
        <v>437</v>
      </c>
      <c r="AB30" s="106" t="s">
        <v>570</v>
      </c>
      <c r="AC30" s="106" t="s">
        <v>437</v>
      </c>
      <c r="AD30" s="106" t="s">
        <v>570</v>
      </c>
      <c r="AE30" s="106" t="s">
        <v>437</v>
      </c>
      <c r="AF30" s="106" t="s">
        <v>570</v>
      </c>
      <c r="AG30" s="106" t="s">
        <v>437</v>
      </c>
      <c r="AH30" s="106" t="s">
        <v>570</v>
      </c>
      <c r="AI30" s="106" t="s">
        <v>437</v>
      </c>
      <c r="AJ30" s="106" t="s">
        <v>570</v>
      </c>
      <c r="AK30" s="106" t="s">
        <v>437</v>
      </c>
      <c r="AL30" s="106" t="s">
        <v>570</v>
      </c>
      <c r="AM30" s="106" t="s">
        <v>437</v>
      </c>
      <c r="AN30" s="106" t="s">
        <v>575</v>
      </c>
      <c r="AO30" s="106" t="s">
        <v>471</v>
      </c>
      <c r="AP30" s="106" t="s">
        <v>575</v>
      </c>
      <c r="AQ30" s="106" t="s">
        <v>471</v>
      </c>
      <c r="AR30" s="106" t="s">
        <v>576</v>
      </c>
      <c r="AS30" s="106" t="s">
        <v>471</v>
      </c>
      <c r="AT30" s="106" t="s">
        <v>576</v>
      </c>
      <c r="AU30" s="106" t="s">
        <v>471</v>
      </c>
      <c r="AV30" s="106" t="s">
        <v>574</v>
      </c>
      <c r="AW30" s="106" t="s">
        <v>574</v>
      </c>
    </row>
    <row r="31" spans="1:49" ht="15" customHeight="1" x14ac:dyDescent="0.25">
      <c r="A31" s="98" t="s">
        <v>288</v>
      </c>
      <c r="B31" s="98" t="s">
        <v>289</v>
      </c>
      <c r="C31" s="104" t="s">
        <v>577</v>
      </c>
      <c r="D31" s="104" t="s">
        <v>577</v>
      </c>
      <c r="E31" s="104" t="s">
        <v>577</v>
      </c>
      <c r="F31" s="104" t="s">
        <v>577</v>
      </c>
      <c r="G31" s="104" t="s">
        <v>570</v>
      </c>
      <c r="H31" s="104" t="s">
        <v>570</v>
      </c>
      <c r="I31" s="104" t="s">
        <v>437</v>
      </c>
      <c r="J31" s="104" t="s">
        <v>570</v>
      </c>
      <c r="K31" s="104" t="s">
        <v>437</v>
      </c>
      <c r="L31" s="104" t="s">
        <v>570</v>
      </c>
      <c r="M31" s="104" t="s">
        <v>437</v>
      </c>
      <c r="N31" s="104" t="s">
        <v>570</v>
      </c>
      <c r="O31" s="104" t="s">
        <v>437</v>
      </c>
      <c r="P31" s="104" t="s">
        <v>570</v>
      </c>
      <c r="Q31" s="104" t="s">
        <v>437</v>
      </c>
      <c r="R31" s="104" t="s">
        <v>570</v>
      </c>
      <c r="S31" s="104" t="s">
        <v>437</v>
      </c>
      <c r="T31" s="104" t="s">
        <v>570</v>
      </c>
      <c r="U31" s="104" t="s">
        <v>437</v>
      </c>
      <c r="V31" s="104" t="s">
        <v>570</v>
      </c>
      <c r="W31" s="104" t="s">
        <v>437</v>
      </c>
      <c r="X31" s="104" t="s">
        <v>570</v>
      </c>
      <c r="Y31" s="104" t="s">
        <v>437</v>
      </c>
      <c r="Z31" s="104" t="s">
        <v>570</v>
      </c>
      <c r="AA31" s="104" t="s">
        <v>437</v>
      </c>
      <c r="AB31" s="104" t="s">
        <v>570</v>
      </c>
      <c r="AC31" s="104" t="s">
        <v>437</v>
      </c>
      <c r="AD31" s="104" t="s">
        <v>570</v>
      </c>
      <c r="AE31" s="104" t="s">
        <v>437</v>
      </c>
      <c r="AF31" s="104" t="s">
        <v>570</v>
      </c>
      <c r="AG31" s="104" t="s">
        <v>437</v>
      </c>
      <c r="AH31" s="104" t="s">
        <v>570</v>
      </c>
      <c r="AI31" s="104" t="s">
        <v>437</v>
      </c>
      <c r="AJ31" s="104" t="s">
        <v>570</v>
      </c>
      <c r="AK31" s="104" t="s">
        <v>437</v>
      </c>
      <c r="AL31" s="104" t="s">
        <v>570</v>
      </c>
      <c r="AM31" s="104" t="s">
        <v>437</v>
      </c>
      <c r="AN31" s="104" t="s">
        <v>577</v>
      </c>
      <c r="AO31" s="104" t="s">
        <v>471</v>
      </c>
      <c r="AP31" s="104" t="s">
        <v>577</v>
      </c>
      <c r="AQ31" s="104" t="s">
        <v>471</v>
      </c>
      <c r="AR31" s="104" t="s">
        <v>570</v>
      </c>
      <c r="AS31" s="104" t="s">
        <v>437</v>
      </c>
      <c r="AT31" s="104" t="s">
        <v>570</v>
      </c>
      <c r="AU31" s="104" t="s">
        <v>437</v>
      </c>
      <c r="AV31" s="104" t="s">
        <v>577</v>
      </c>
      <c r="AW31" s="104" t="s">
        <v>577</v>
      </c>
    </row>
    <row r="32" spans="1:49" ht="29.1" customHeight="1" x14ac:dyDescent="0.25">
      <c r="A32" s="98" t="s">
        <v>290</v>
      </c>
      <c r="B32" s="98" t="s">
        <v>291</v>
      </c>
      <c r="C32" s="104" t="s">
        <v>578</v>
      </c>
      <c r="D32" s="104" t="s">
        <v>578</v>
      </c>
      <c r="E32" s="104" t="s">
        <v>578</v>
      </c>
      <c r="F32" s="104" t="s">
        <v>578</v>
      </c>
      <c r="G32" s="104" t="s">
        <v>570</v>
      </c>
      <c r="H32" s="104" t="s">
        <v>570</v>
      </c>
      <c r="I32" s="104" t="s">
        <v>437</v>
      </c>
      <c r="J32" s="104" t="s">
        <v>570</v>
      </c>
      <c r="K32" s="104" t="s">
        <v>437</v>
      </c>
      <c r="L32" s="104" t="s">
        <v>570</v>
      </c>
      <c r="M32" s="104" t="s">
        <v>437</v>
      </c>
      <c r="N32" s="104" t="s">
        <v>570</v>
      </c>
      <c r="O32" s="104" t="s">
        <v>437</v>
      </c>
      <c r="P32" s="104" t="s">
        <v>570</v>
      </c>
      <c r="Q32" s="104" t="s">
        <v>437</v>
      </c>
      <c r="R32" s="104" t="s">
        <v>570</v>
      </c>
      <c r="S32" s="104" t="s">
        <v>437</v>
      </c>
      <c r="T32" s="104" t="s">
        <v>570</v>
      </c>
      <c r="U32" s="104" t="s">
        <v>437</v>
      </c>
      <c r="V32" s="104" t="s">
        <v>570</v>
      </c>
      <c r="W32" s="104" t="s">
        <v>437</v>
      </c>
      <c r="X32" s="104" t="s">
        <v>570</v>
      </c>
      <c r="Y32" s="104" t="s">
        <v>437</v>
      </c>
      <c r="Z32" s="104" t="s">
        <v>570</v>
      </c>
      <c r="AA32" s="104" t="s">
        <v>437</v>
      </c>
      <c r="AB32" s="104" t="s">
        <v>570</v>
      </c>
      <c r="AC32" s="104" t="s">
        <v>437</v>
      </c>
      <c r="AD32" s="104" t="s">
        <v>570</v>
      </c>
      <c r="AE32" s="104" t="s">
        <v>437</v>
      </c>
      <c r="AF32" s="104" t="s">
        <v>570</v>
      </c>
      <c r="AG32" s="104" t="s">
        <v>437</v>
      </c>
      <c r="AH32" s="104" t="s">
        <v>570</v>
      </c>
      <c r="AI32" s="104" t="s">
        <v>437</v>
      </c>
      <c r="AJ32" s="104" t="s">
        <v>570</v>
      </c>
      <c r="AK32" s="104" t="s">
        <v>437</v>
      </c>
      <c r="AL32" s="104" t="s">
        <v>570</v>
      </c>
      <c r="AM32" s="104" t="s">
        <v>437</v>
      </c>
      <c r="AN32" s="104" t="s">
        <v>570</v>
      </c>
      <c r="AO32" s="104" t="s">
        <v>437</v>
      </c>
      <c r="AP32" s="104" t="s">
        <v>570</v>
      </c>
      <c r="AQ32" s="104" t="s">
        <v>437</v>
      </c>
      <c r="AR32" s="104" t="s">
        <v>578</v>
      </c>
      <c r="AS32" s="104" t="s">
        <v>471</v>
      </c>
      <c r="AT32" s="104" t="s">
        <v>578</v>
      </c>
      <c r="AU32" s="104" t="s">
        <v>471</v>
      </c>
      <c r="AV32" s="104" t="s">
        <v>578</v>
      </c>
      <c r="AW32" s="104" t="s">
        <v>578</v>
      </c>
    </row>
    <row r="33" spans="1:49" ht="15" customHeight="1" x14ac:dyDescent="0.25">
      <c r="A33" s="98" t="s">
        <v>292</v>
      </c>
      <c r="B33" s="98" t="s">
        <v>293</v>
      </c>
      <c r="C33" s="104" t="s">
        <v>579</v>
      </c>
      <c r="D33" s="104" t="s">
        <v>579</v>
      </c>
      <c r="E33" s="104" t="s">
        <v>579</v>
      </c>
      <c r="F33" s="104" t="s">
        <v>579</v>
      </c>
      <c r="G33" s="104" t="s">
        <v>570</v>
      </c>
      <c r="H33" s="104" t="s">
        <v>570</v>
      </c>
      <c r="I33" s="104" t="s">
        <v>437</v>
      </c>
      <c r="J33" s="104" t="s">
        <v>570</v>
      </c>
      <c r="K33" s="104" t="s">
        <v>437</v>
      </c>
      <c r="L33" s="104" t="s">
        <v>570</v>
      </c>
      <c r="M33" s="104" t="s">
        <v>437</v>
      </c>
      <c r="N33" s="104" t="s">
        <v>570</v>
      </c>
      <c r="O33" s="104" t="s">
        <v>437</v>
      </c>
      <c r="P33" s="104" t="s">
        <v>570</v>
      </c>
      <c r="Q33" s="104" t="s">
        <v>437</v>
      </c>
      <c r="R33" s="104" t="s">
        <v>570</v>
      </c>
      <c r="S33" s="104" t="s">
        <v>437</v>
      </c>
      <c r="T33" s="104" t="s">
        <v>570</v>
      </c>
      <c r="U33" s="104" t="s">
        <v>437</v>
      </c>
      <c r="V33" s="104" t="s">
        <v>570</v>
      </c>
      <c r="W33" s="104" t="s">
        <v>437</v>
      </c>
      <c r="X33" s="104" t="s">
        <v>570</v>
      </c>
      <c r="Y33" s="104" t="s">
        <v>437</v>
      </c>
      <c r="Z33" s="104" t="s">
        <v>570</v>
      </c>
      <c r="AA33" s="104" t="s">
        <v>437</v>
      </c>
      <c r="AB33" s="104" t="s">
        <v>570</v>
      </c>
      <c r="AC33" s="104" t="s">
        <v>437</v>
      </c>
      <c r="AD33" s="104" t="s">
        <v>570</v>
      </c>
      <c r="AE33" s="104" t="s">
        <v>437</v>
      </c>
      <c r="AF33" s="104" t="s">
        <v>570</v>
      </c>
      <c r="AG33" s="104" t="s">
        <v>437</v>
      </c>
      <c r="AH33" s="104" t="s">
        <v>570</v>
      </c>
      <c r="AI33" s="104" t="s">
        <v>437</v>
      </c>
      <c r="AJ33" s="104" t="s">
        <v>570</v>
      </c>
      <c r="AK33" s="104" t="s">
        <v>437</v>
      </c>
      <c r="AL33" s="104" t="s">
        <v>570</v>
      </c>
      <c r="AM33" s="104" t="s">
        <v>437</v>
      </c>
      <c r="AN33" s="104" t="s">
        <v>570</v>
      </c>
      <c r="AO33" s="104" t="s">
        <v>437</v>
      </c>
      <c r="AP33" s="104" t="s">
        <v>570</v>
      </c>
      <c r="AQ33" s="104" t="s">
        <v>437</v>
      </c>
      <c r="AR33" s="104" t="s">
        <v>579</v>
      </c>
      <c r="AS33" s="104" t="s">
        <v>471</v>
      </c>
      <c r="AT33" s="104" t="s">
        <v>579</v>
      </c>
      <c r="AU33" s="104" t="s">
        <v>471</v>
      </c>
      <c r="AV33" s="104" t="s">
        <v>579</v>
      </c>
      <c r="AW33" s="104" t="s">
        <v>579</v>
      </c>
    </row>
    <row r="34" spans="1:49" ht="15" customHeight="1" x14ac:dyDescent="0.25">
      <c r="A34" s="98" t="s">
        <v>294</v>
      </c>
      <c r="B34" s="98" t="s">
        <v>295</v>
      </c>
      <c r="C34" s="104" t="s">
        <v>580</v>
      </c>
      <c r="D34" s="104" t="s">
        <v>580</v>
      </c>
      <c r="E34" s="104" t="s">
        <v>580</v>
      </c>
      <c r="F34" s="104" t="s">
        <v>580</v>
      </c>
      <c r="G34" s="104" t="s">
        <v>570</v>
      </c>
      <c r="H34" s="104" t="s">
        <v>570</v>
      </c>
      <c r="I34" s="104" t="s">
        <v>437</v>
      </c>
      <c r="J34" s="104" t="s">
        <v>570</v>
      </c>
      <c r="K34" s="104" t="s">
        <v>437</v>
      </c>
      <c r="L34" s="104" t="s">
        <v>570</v>
      </c>
      <c r="M34" s="104" t="s">
        <v>437</v>
      </c>
      <c r="N34" s="104" t="s">
        <v>570</v>
      </c>
      <c r="O34" s="104" t="s">
        <v>437</v>
      </c>
      <c r="P34" s="104" t="s">
        <v>570</v>
      </c>
      <c r="Q34" s="104" t="s">
        <v>437</v>
      </c>
      <c r="R34" s="104" t="s">
        <v>570</v>
      </c>
      <c r="S34" s="104" t="s">
        <v>437</v>
      </c>
      <c r="T34" s="104" t="s">
        <v>570</v>
      </c>
      <c r="U34" s="104" t="s">
        <v>437</v>
      </c>
      <c r="V34" s="104" t="s">
        <v>570</v>
      </c>
      <c r="W34" s="104" t="s">
        <v>437</v>
      </c>
      <c r="X34" s="104" t="s">
        <v>570</v>
      </c>
      <c r="Y34" s="104" t="s">
        <v>437</v>
      </c>
      <c r="Z34" s="104" t="s">
        <v>570</v>
      </c>
      <c r="AA34" s="104" t="s">
        <v>437</v>
      </c>
      <c r="AB34" s="104" t="s">
        <v>570</v>
      </c>
      <c r="AC34" s="104" t="s">
        <v>437</v>
      </c>
      <c r="AD34" s="104" t="s">
        <v>570</v>
      </c>
      <c r="AE34" s="104" t="s">
        <v>437</v>
      </c>
      <c r="AF34" s="104" t="s">
        <v>570</v>
      </c>
      <c r="AG34" s="104" t="s">
        <v>437</v>
      </c>
      <c r="AH34" s="104" t="s">
        <v>570</v>
      </c>
      <c r="AI34" s="104" t="s">
        <v>437</v>
      </c>
      <c r="AJ34" s="104" t="s">
        <v>570</v>
      </c>
      <c r="AK34" s="104" t="s">
        <v>437</v>
      </c>
      <c r="AL34" s="104" t="s">
        <v>570</v>
      </c>
      <c r="AM34" s="104" t="s">
        <v>437</v>
      </c>
      <c r="AN34" s="104" t="s">
        <v>581</v>
      </c>
      <c r="AO34" s="104" t="s">
        <v>471</v>
      </c>
      <c r="AP34" s="104" t="s">
        <v>581</v>
      </c>
      <c r="AQ34" s="104" t="s">
        <v>471</v>
      </c>
      <c r="AR34" s="104" t="s">
        <v>582</v>
      </c>
      <c r="AS34" s="104" t="s">
        <v>471</v>
      </c>
      <c r="AT34" s="104" t="s">
        <v>582</v>
      </c>
      <c r="AU34" s="104" t="s">
        <v>471</v>
      </c>
      <c r="AV34" s="104" t="s">
        <v>580</v>
      </c>
      <c r="AW34" s="104" t="s">
        <v>580</v>
      </c>
    </row>
    <row r="35" spans="1:49" ht="44.1" customHeight="1" x14ac:dyDescent="0.25">
      <c r="A35" s="105" t="s">
        <v>470</v>
      </c>
      <c r="B35" s="105" t="s">
        <v>583</v>
      </c>
      <c r="C35" s="106"/>
      <c r="D35" s="106"/>
      <c r="E35" s="106"/>
      <c r="F35" s="104"/>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row>
    <row r="36" spans="1:49" s="8" customFormat="1" ht="29.1" customHeight="1" x14ac:dyDescent="0.25">
      <c r="A36" s="98" t="s">
        <v>296</v>
      </c>
      <c r="B36" s="98" t="s">
        <v>297</v>
      </c>
      <c r="C36" s="104" t="s">
        <v>570</v>
      </c>
      <c r="D36" s="104" t="s">
        <v>570</v>
      </c>
      <c r="E36" s="104" t="s">
        <v>570</v>
      </c>
      <c r="F36" s="104" t="s">
        <v>570</v>
      </c>
      <c r="G36" s="104" t="s">
        <v>570</v>
      </c>
      <c r="H36" s="104" t="s">
        <v>570</v>
      </c>
      <c r="I36" s="104" t="s">
        <v>437</v>
      </c>
      <c r="J36" s="104" t="s">
        <v>570</v>
      </c>
      <c r="K36" s="104" t="s">
        <v>437</v>
      </c>
      <c r="L36" s="104" t="s">
        <v>570</v>
      </c>
      <c r="M36" s="104" t="s">
        <v>437</v>
      </c>
      <c r="N36" s="104" t="s">
        <v>570</v>
      </c>
      <c r="O36" s="104" t="s">
        <v>437</v>
      </c>
      <c r="P36" s="104" t="s">
        <v>570</v>
      </c>
      <c r="Q36" s="104" t="s">
        <v>437</v>
      </c>
      <c r="R36" s="104" t="s">
        <v>570</v>
      </c>
      <c r="S36" s="104" t="s">
        <v>437</v>
      </c>
      <c r="T36" s="104" t="s">
        <v>570</v>
      </c>
      <c r="U36" s="104" t="s">
        <v>437</v>
      </c>
      <c r="V36" s="104" t="s">
        <v>570</v>
      </c>
      <c r="W36" s="104" t="s">
        <v>437</v>
      </c>
      <c r="X36" s="104" t="s">
        <v>570</v>
      </c>
      <c r="Y36" s="104" t="s">
        <v>437</v>
      </c>
      <c r="Z36" s="104" t="s">
        <v>570</v>
      </c>
      <c r="AA36" s="104" t="s">
        <v>437</v>
      </c>
      <c r="AB36" s="104" t="s">
        <v>570</v>
      </c>
      <c r="AC36" s="104" t="s">
        <v>437</v>
      </c>
      <c r="AD36" s="104" t="s">
        <v>570</v>
      </c>
      <c r="AE36" s="104" t="s">
        <v>437</v>
      </c>
      <c r="AF36" s="104" t="s">
        <v>570</v>
      </c>
      <c r="AG36" s="104" t="s">
        <v>437</v>
      </c>
      <c r="AH36" s="104" t="s">
        <v>570</v>
      </c>
      <c r="AI36" s="104" t="s">
        <v>437</v>
      </c>
      <c r="AJ36" s="104" t="s">
        <v>570</v>
      </c>
      <c r="AK36" s="104" t="s">
        <v>437</v>
      </c>
      <c r="AL36" s="104" t="s">
        <v>570</v>
      </c>
      <c r="AM36" s="104" t="s">
        <v>437</v>
      </c>
      <c r="AN36" s="104" t="s">
        <v>570</v>
      </c>
      <c r="AO36" s="104" t="s">
        <v>437</v>
      </c>
      <c r="AP36" s="104" t="s">
        <v>570</v>
      </c>
      <c r="AQ36" s="104" t="s">
        <v>437</v>
      </c>
      <c r="AR36" s="104" t="s">
        <v>570</v>
      </c>
      <c r="AS36" s="104" t="s">
        <v>437</v>
      </c>
      <c r="AT36" s="104" t="s">
        <v>570</v>
      </c>
      <c r="AU36" s="104" t="s">
        <v>437</v>
      </c>
      <c r="AV36" s="104" t="s">
        <v>570</v>
      </c>
      <c r="AW36" s="104" t="s">
        <v>570</v>
      </c>
    </row>
    <row r="37" spans="1:49" s="8" customFormat="1" ht="29.1" customHeight="1" x14ac:dyDescent="0.25">
      <c r="A37" s="98" t="s">
        <v>298</v>
      </c>
      <c r="B37" s="98" t="s">
        <v>299</v>
      </c>
      <c r="C37" s="104" t="s">
        <v>570</v>
      </c>
      <c r="D37" s="104" t="s">
        <v>570</v>
      </c>
      <c r="E37" s="104" t="s">
        <v>570</v>
      </c>
      <c r="F37" s="104" t="s">
        <v>570</v>
      </c>
      <c r="G37" s="104" t="s">
        <v>570</v>
      </c>
      <c r="H37" s="104" t="s">
        <v>570</v>
      </c>
      <c r="I37" s="104" t="s">
        <v>437</v>
      </c>
      <c r="J37" s="104" t="s">
        <v>570</v>
      </c>
      <c r="K37" s="104" t="s">
        <v>437</v>
      </c>
      <c r="L37" s="104" t="s">
        <v>570</v>
      </c>
      <c r="M37" s="104" t="s">
        <v>437</v>
      </c>
      <c r="N37" s="104" t="s">
        <v>570</v>
      </c>
      <c r="O37" s="104" t="s">
        <v>437</v>
      </c>
      <c r="P37" s="104" t="s">
        <v>570</v>
      </c>
      <c r="Q37" s="104" t="s">
        <v>437</v>
      </c>
      <c r="R37" s="104" t="s">
        <v>570</v>
      </c>
      <c r="S37" s="104" t="s">
        <v>437</v>
      </c>
      <c r="T37" s="104" t="s">
        <v>570</v>
      </c>
      <c r="U37" s="104" t="s">
        <v>437</v>
      </c>
      <c r="V37" s="104" t="s">
        <v>570</v>
      </c>
      <c r="W37" s="104" t="s">
        <v>437</v>
      </c>
      <c r="X37" s="104" t="s">
        <v>570</v>
      </c>
      <c r="Y37" s="104" t="s">
        <v>437</v>
      </c>
      <c r="Z37" s="104" t="s">
        <v>570</v>
      </c>
      <c r="AA37" s="104" t="s">
        <v>437</v>
      </c>
      <c r="AB37" s="104" t="s">
        <v>570</v>
      </c>
      <c r="AC37" s="104" t="s">
        <v>437</v>
      </c>
      <c r="AD37" s="104" t="s">
        <v>570</v>
      </c>
      <c r="AE37" s="104" t="s">
        <v>437</v>
      </c>
      <c r="AF37" s="104" t="s">
        <v>570</v>
      </c>
      <c r="AG37" s="104" t="s">
        <v>437</v>
      </c>
      <c r="AH37" s="104" t="s">
        <v>570</v>
      </c>
      <c r="AI37" s="104" t="s">
        <v>437</v>
      </c>
      <c r="AJ37" s="104" t="s">
        <v>570</v>
      </c>
      <c r="AK37" s="104" t="s">
        <v>437</v>
      </c>
      <c r="AL37" s="104" t="s">
        <v>570</v>
      </c>
      <c r="AM37" s="104" t="s">
        <v>437</v>
      </c>
      <c r="AN37" s="104" t="s">
        <v>570</v>
      </c>
      <c r="AO37" s="104" t="s">
        <v>437</v>
      </c>
      <c r="AP37" s="104" t="s">
        <v>570</v>
      </c>
      <c r="AQ37" s="104" t="s">
        <v>437</v>
      </c>
      <c r="AR37" s="104" t="s">
        <v>570</v>
      </c>
      <c r="AS37" s="104" t="s">
        <v>437</v>
      </c>
      <c r="AT37" s="104" t="s">
        <v>570</v>
      </c>
      <c r="AU37" s="104" t="s">
        <v>437</v>
      </c>
      <c r="AV37" s="104" t="s">
        <v>570</v>
      </c>
      <c r="AW37" s="104" t="s">
        <v>570</v>
      </c>
    </row>
    <row r="38" spans="1:49" s="8" customFormat="1" ht="15" customHeight="1" x14ac:dyDescent="0.25">
      <c r="A38" s="98" t="s">
        <v>300</v>
      </c>
      <c r="B38" s="98" t="s">
        <v>301</v>
      </c>
      <c r="C38" s="104" t="s">
        <v>570</v>
      </c>
      <c r="D38" s="104" t="s">
        <v>570</v>
      </c>
      <c r="E38" s="104" t="s">
        <v>570</v>
      </c>
      <c r="F38" s="104" t="s">
        <v>570</v>
      </c>
      <c r="G38" s="104" t="s">
        <v>570</v>
      </c>
      <c r="H38" s="104" t="s">
        <v>570</v>
      </c>
      <c r="I38" s="104" t="s">
        <v>437</v>
      </c>
      <c r="J38" s="104" t="s">
        <v>570</v>
      </c>
      <c r="K38" s="104" t="s">
        <v>437</v>
      </c>
      <c r="L38" s="104" t="s">
        <v>570</v>
      </c>
      <c r="M38" s="104" t="s">
        <v>437</v>
      </c>
      <c r="N38" s="104" t="s">
        <v>570</v>
      </c>
      <c r="O38" s="104" t="s">
        <v>437</v>
      </c>
      <c r="P38" s="104" t="s">
        <v>570</v>
      </c>
      <c r="Q38" s="104" t="s">
        <v>437</v>
      </c>
      <c r="R38" s="104" t="s">
        <v>570</v>
      </c>
      <c r="S38" s="104" t="s">
        <v>437</v>
      </c>
      <c r="T38" s="104" t="s">
        <v>570</v>
      </c>
      <c r="U38" s="104" t="s">
        <v>437</v>
      </c>
      <c r="V38" s="104" t="s">
        <v>570</v>
      </c>
      <c r="W38" s="104" t="s">
        <v>437</v>
      </c>
      <c r="X38" s="104" t="s">
        <v>570</v>
      </c>
      <c r="Y38" s="104" t="s">
        <v>437</v>
      </c>
      <c r="Z38" s="104" t="s">
        <v>570</v>
      </c>
      <c r="AA38" s="104" t="s">
        <v>437</v>
      </c>
      <c r="AB38" s="104" t="s">
        <v>570</v>
      </c>
      <c r="AC38" s="104" t="s">
        <v>437</v>
      </c>
      <c r="AD38" s="104" t="s">
        <v>570</v>
      </c>
      <c r="AE38" s="104" t="s">
        <v>437</v>
      </c>
      <c r="AF38" s="104" t="s">
        <v>570</v>
      </c>
      <c r="AG38" s="104" t="s">
        <v>437</v>
      </c>
      <c r="AH38" s="104" t="s">
        <v>570</v>
      </c>
      <c r="AI38" s="104" t="s">
        <v>437</v>
      </c>
      <c r="AJ38" s="104" t="s">
        <v>570</v>
      </c>
      <c r="AK38" s="104" t="s">
        <v>437</v>
      </c>
      <c r="AL38" s="104" t="s">
        <v>570</v>
      </c>
      <c r="AM38" s="104" t="s">
        <v>437</v>
      </c>
      <c r="AN38" s="104" t="s">
        <v>570</v>
      </c>
      <c r="AO38" s="104" t="s">
        <v>437</v>
      </c>
      <c r="AP38" s="104" t="s">
        <v>570</v>
      </c>
      <c r="AQ38" s="104" t="s">
        <v>437</v>
      </c>
      <c r="AR38" s="104" t="s">
        <v>570</v>
      </c>
      <c r="AS38" s="104" t="s">
        <v>437</v>
      </c>
      <c r="AT38" s="104" t="s">
        <v>570</v>
      </c>
      <c r="AU38" s="104" t="s">
        <v>437</v>
      </c>
      <c r="AV38" s="104" t="s">
        <v>570</v>
      </c>
      <c r="AW38" s="104" t="s">
        <v>570</v>
      </c>
    </row>
    <row r="39" spans="1:49" s="8" customFormat="1" ht="29.1" customHeight="1" x14ac:dyDescent="0.25">
      <c r="A39" s="98" t="s">
        <v>302</v>
      </c>
      <c r="B39" s="98" t="s">
        <v>303</v>
      </c>
      <c r="C39" s="104" t="s">
        <v>570</v>
      </c>
      <c r="D39" s="104" t="s">
        <v>570</v>
      </c>
      <c r="E39" s="104" t="s">
        <v>570</v>
      </c>
      <c r="F39" s="104" t="s">
        <v>570</v>
      </c>
      <c r="G39" s="104" t="s">
        <v>570</v>
      </c>
      <c r="H39" s="104" t="s">
        <v>570</v>
      </c>
      <c r="I39" s="104" t="s">
        <v>437</v>
      </c>
      <c r="J39" s="104" t="s">
        <v>570</v>
      </c>
      <c r="K39" s="104" t="s">
        <v>437</v>
      </c>
      <c r="L39" s="104" t="s">
        <v>570</v>
      </c>
      <c r="M39" s="104" t="s">
        <v>437</v>
      </c>
      <c r="N39" s="104" t="s">
        <v>570</v>
      </c>
      <c r="O39" s="104" t="s">
        <v>437</v>
      </c>
      <c r="P39" s="104" t="s">
        <v>570</v>
      </c>
      <c r="Q39" s="104" t="s">
        <v>437</v>
      </c>
      <c r="R39" s="104" t="s">
        <v>570</v>
      </c>
      <c r="S39" s="104" t="s">
        <v>437</v>
      </c>
      <c r="T39" s="104" t="s">
        <v>570</v>
      </c>
      <c r="U39" s="104" t="s">
        <v>437</v>
      </c>
      <c r="V39" s="104" t="s">
        <v>570</v>
      </c>
      <c r="W39" s="104" t="s">
        <v>437</v>
      </c>
      <c r="X39" s="104" t="s">
        <v>570</v>
      </c>
      <c r="Y39" s="104" t="s">
        <v>437</v>
      </c>
      <c r="Z39" s="104" t="s">
        <v>570</v>
      </c>
      <c r="AA39" s="104" t="s">
        <v>437</v>
      </c>
      <c r="AB39" s="104" t="s">
        <v>570</v>
      </c>
      <c r="AC39" s="104" t="s">
        <v>437</v>
      </c>
      <c r="AD39" s="104" t="s">
        <v>570</v>
      </c>
      <c r="AE39" s="104" t="s">
        <v>437</v>
      </c>
      <c r="AF39" s="104" t="s">
        <v>570</v>
      </c>
      <c r="AG39" s="104" t="s">
        <v>437</v>
      </c>
      <c r="AH39" s="104" t="s">
        <v>570</v>
      </c>
      <c r="AI39" s="104" t="s">
        <v>437</v>
      </c>
      <c r="AJ39" s="104" t="s">
        <v>570</v>
      </c>
      <c r="AK39" s="104" t="s">
        <v>437</v>
      </c>
      <c r="AL39" s="104" t="s">
        <v>570</v>
      </c>
      <c r="AM39" s="104" t="s">
        <v>437</v>
      </c>
      <c r="AN39" s="104" t="s">
        <v>570</v>
      </c>
      <c r="AO39" s="104" t="s">
        <v>437</v>
      </c>
      <c r="AP39" s="104" t="s">
        <v>570</v>
      </c>
      <c r="AQ39" s="104" t="s">
        <v>437</v>
      </c>
      <c r="AR39" s="104" t="s">
        <v>570</v>
      </c>
      <c r="AS39" s="104" t="s">
        <v>437</v>
      </c>
      <c r="AT39" s="104" t="s">
        <v>570</v>
      </c>
      <c r="AU39" s="104" t="s">
        <v>437</v>
      </c>
      <c r="AV39" s="104" t="s">
        <v>570</v>
      </c>
      <c r="AW39" s="104" t="s">
        <v>570</v>
      </c>
    </row>
    <row r="40" spans="1:49" s="8" customFormat="1" ht="29.1" customHeight="1" x14ac:dyDescent="0.25">
      <c r="A40" s="98" t="s">
        <v>304</v>
      </c>
      <c r="B40" s="98" t="s">
        <v>305</v>
      </c>
      <c r="C40" s="104" t="s">
        <v>570</v>
      </c>
      <c r="D40" s="104" t="s">
        <v>570</v>
      </c>
      <c r="E40" s="104" t="s">
        <v>570</v>
      </c>
      <c r="F40" s="104" t="s">
        <v>570</v>
      </c>
      <c r="G40" s="104" t="s">
        <v>570</v>
      </c>
      <c r="H40" s="104" t="s">
        <v>570</v>
      </c>
      <c r="I40" s="104" t="s">
        <v>437</v>
      </c>
      <c r="J40" s="104" t="s">
        <v>570</v>
      </c>
      <c r="K40" s="104" t="s">
        <v>437</v>
      </c>
      <c r="L40" s="104" t="s">
        <v>570</v>
      </c>
      <c r="M40" s="104" t="s">
        <v>437</v>
      </c>
      <c r="N40" s="104" t="s">
        <v>570</v>
      </c>
      <c r="O40" s="104" t="s">
        <v>437</v>
      </c>
      <c r="P40" s="104" t="s">
        <v>570</v>
      </c>
      <c r="Q40" s="104" t="s">
        <v>437</v>
      </c>
      <c r="R40" s="104" t="s">
        <v>570</v>
      </c>
      <c r="S40" s="104" t="s">
        <v>437</v>
      </c>
      <c r="T40" s="104" t="s">
        <v>570</v>
      </c>
      <c r="U40" s="104" t="s">
        <v>437</v>
      </c>
      <c r="V40" s="104" t="s">
        <v>570</v>
      </c>
      <c r="W40" s="104" t="s">
        <v>437</v>
      </c>
      <c r="X40" s="104" t="s">
        <v>570</v>
      </c>
      <c r="Y40" s="104" t="s">
        <v>437</v>
      </c>
      <c r="Z40" s="104" t="s">
        <v>570</v>
      </c>
      <c r="AA40" s="104" t="s">
        <v>437</v>
      </c>
      <c r="AB40" s="104" t="s">
        <v>570</v>
      </c>
      <c r="AC40" s="104" t="s">
        <v>437</v>
      </c>
      <c r="AD40" s="104" t="s">
        <v>570</v>
      </c>
      <c r="AE40" s="104" t="s">
        <v>437</v>
      </c>
      <c r="AF40" s="104" t="s">
        <v>570</v>
      </c>
      <c r="AG40" s="104" t="s">
        <v>437</v>
      </c>
      <c r="AH40" s="104" t="s">
        <v>570</v>
      </c>
      <c r="AI40" s="104" t="s">
        <v>437</v>
      </c>
      <c r="AJ40" s="104" t="s">
        <v>570</v>
      </c>
      <c r="AK40" s="104" t="s">
        <v>437</v>
      </c>
      <c r="AL40" s="104" t="s">
        <v>570</v>
      </c>
      <c r="AM40" s="104" t="s">
        <v>437</v>
      </c>
      <c r="AN40" s="104" t="s">
        <v>570</v>
      </c>
      <c r="AO40" s="104" t="s">
        <v>437</v>
      </c>
      <c r="AP40" s="104" t="s">
        <v>570</v>
      </c>
      <c r="AQ40" s="104" t="s">
        <v>437</v>
      </c>
      <c r="AR40" s="104" t="s">
        <v>570</v>
      </c>
      <c r="AS40" s="104" t="s">
        <v>437</v>
      </c>
      <c r="AT40" s="104" t="s">
        <v>570</v>
      </c>
      <c r="AU40" s="104" t="s">
        <v>437</v>
      </c>
      <c r="AV40" s="104" t="s">
        <v>570</v>
      </c>
      <c r="AW40" s="104" t="s">
        <v>570</v>
      </c>
    </row>
    <row r="41" spans="1:49" s="8" customFormat="1" ht="15" customHeight="1" x14ac:dyDescent="0.25">
      <c r="A41" s="98" t="s">
        <v>306</v>
      </c>
      <c r="B41" s="98" t="s">
        <v>307</v>
      </c>
      <c r="C41" s="104" t="s">
        <v>570</v>
      </c>
      <c r="D41" s="104" t="s">
        <v>570</v>
      </c>
      <c r="E41" s="104" t="s">
        <v>570</v>
      </c>
      <c r="F41" s="104" t="s">
        <v>570</v>
      </c>
      <c r="G41" s="104" t="s">
        <v>570</v>
      </c>
      <c r="H41" s="104" t="s">
        <v>570</v>
      </c>
      <c r="I41" s="104" t="s">
        <v>437</v>
      </c>
      <c r="J41" s="104" t="s">
        <v>570</v>
      </c>
      <c r="K41" s="104" t="s">
        <v>437</v>
      </c>
      <c r="L41" s="104" t="s">
        <v>570</v>
      </c>
      <c r="M41" s="104" t="s">
        <v>437</v>
      </c>
      <c r="N41" s="104" t="s">
        <v>570</v>
      </c>
      <c r="O41" s="104" t="s">
        <v>437</v>
      </c>
      <c r="P41" s="104" t="s">
        <v>570</v>
      </c>
      <c r="Q41" s="104" t="s">
        <v>437</v>
      </c>
      <c r="R41" s="104" t="s">
        <v>570</v>
      </c>
      <c r="S41" s="104" t="s">
        <v>437</v>
      </c>
      <c r="T41" s="104" t="s">
        <v>570</v>
      </c>
      <c r="U41" s="104" t="s">
        <v>437</v>
      </c>
      <c r="V41" s="104" t="s">
        <v>570</v>
      </c>
      <c r="W41" s="104" t="s">
        <v>437</v>
      </c>
      <c r="X41" s="104" t="s">
        <v>570</v>
      </c>
      <c r="Y41" s="104" t="s">
        <v>437</v>
      </c>
      <c r="Z41" s="104" t="s">
        <v>570</v>
      </c>
      <c r="AA41" s="104" t="s">
        <v>437</v>
      </c>
      <c r="AB41" s="104" t="s">
        <v>570</v>
      </c>
      <c r="AC41" s="104" t="s">
        <v>437</v>
      </c>
      <c r="AD41" s="104" t="s">
        <v>570</v>
      </c>
      <c r="AE41" s="104" t="s">
        <v>437</v>
      </c>
      <c r="AF41" s="104" t="s">
        <v>570</v>
      </c>
      <c r="AG41" s="104" t="s">
        <v>437</v>
      </c>
      <c r="AH41" s="104" t="s">
        <v>570</v>
      </c>
      <c r="AI41" s="104" t="s">
        <v>437</v>
      </c>
      <c r="AJ41" s="104" t="s">
        <v>570</v>
      </c>
      <c r="AK41" s="104" t="s">
        <v>437</v>
      </c>
      <c r="AL41" s="104" t="s">
        <v>570</v>
      </c>
      <c r="AM41" s="104" t="s">
        <v>437</v>
      </c>
      <c r="AN41" s="104" t="s">
        <v>570</v>
      </c>
      <c r="AO41" s="104" t="s">
        <v>437</v>
      </c>
      <c r="AP41" s="104" t="s">
        <v>570</v>
      </c>
      <c r="AQ41" s="104" t="s">
        <v>437</v>
      </c>
      <c r="AR41" s="104" t="s">
        <v>570</v>
      </c>
      <c r="AS41" s="104" t="s">
        <v>437</v>
      </c>
      <c r="AT41" s="104" t="s">
        <v>570</v>
      </c>
      <c r="AU41" s="104" t="s">
        <v>437</v>
      </c>
      <c r="AV41" s="104" t="s">
        <v>570</v>
      </c>
      <c r="AW41" s="104" t="s">
        <v>570</v>
      </c>
    </row>
    <row r="42" spans="1:49" s="8" customFormat="1" ht="15" customHeight="1" x14ac:dyDescent="0.25">
      <c r="A42" s="98" t="s">
        <v>308</v>
      </c>
      <c r="B42" s="98" t="s">
        <v>497</v>
      </c>
      <c r="C42" s="104" t="s">
        <v>570</v>
      </c>
      <c r="D42" s="104" t="s">
        <v>570</v>
      </c>
      <c r="E42" s="104" t="s">
        <v>570</v>
      </c>
      <c r="F42" s="104" t="s">
        <v>570</v>
      </c>
      <c r="G42" s="104" t="s">
        <v>570</v>
      </c>
      <c r="H42" s="104" t="s">
        <v>570</v>
      </c>
      <c r="I42" s="104" t="s">
        <v>437</v>
      </c>
      <c r="J42" s="104" t="s">
        <v>570</v>
      </c>
      <c r="K42" s="104" t="s">
        <v>437</v>
      </c>
      <c r="L42" s="104" t="s">
        <v>570</v>
      </c>
      <c r="M42" s="104" t="s">
        <v>437</v>
      </c>
      <c r="N42" s="104" t="s">
        <v>570</v>
      </c>
      <c r="O42" s="104" t="s">
        <v>437</v>
      </c>
      <c r="P42" s="104" t="s">
        <v>570</v>
      </c>
      <c r="Q42" s="104" t="s">
        <v>437</v>
      </c>
      <c r="R42" s="104" t="s">
        <v>570</v>
      </c>
      <c r="S42" s="104" t="s">
        <v>437</v>
      </c>
      <c r="T42" s="104" t="s">
        <v>570</v>
      </c>
      <c r="U42" s="104" t="s">
        <v>437</v>
      </c>
      <c r="V42" s="104" t="s">
        <v>570</v>
      </c>
      <c r="W42" s="104" t="s">
        <v>437</v>
      </c>
      <c r="X42" s="104" t="s">
        <v>570</v>
      </c>
      <c r="Y42" s="104" t="s">
        <v>437</v>
      </c>
      <c r="Z42" s="104" t="s">
        <v>570</v>
      </c>
      <c r="AA42" s="104" t="s">
        <v>437</v>
      </c>
      <c r="AB42" s="104" t="s">
        <v>570</v>
      </c>
      <c r="AC42" s="104" t="s">
        <v>437</v>
      </c>
      <c r="AD42" s="104" t="s">
        <v>570</v>
      </c>
      <c r="AE42" s="104" t="s">
        <v>437</v>
      </c>
      <c r="AF42" s="104" t="s">
        <v>570</v>
      </c>
      <c r="AG42" s="104" t="s">
        <v>437</v>
      </c>
      <c r="AH42" s="104" t="s">
        <v>570</v>
      </c>
      <c r="AI42" s="104" t="s">
        <v>437</v>
      </c>
      <c r="AJ42" s="104" t="s">
        <v>570</v>
      </c>
      <c r="AK42" s="104" t="s">
        <v>437</v>
      </c>
      <c r="AL42" s="104" t="s">
        <v>570</v>
      </c>
      <c r="AM42" s="104" t="s">
        <v>437</v>
      </c>
      <c r="AN42" s="104" t="s">
        <v>570</v>
      </c>
      <c r="AO42" s="104" t="s">
        <v>437</v>
      </c>
      <c r="AP42" s="104" t="s">
        <v>570</v>
      </c>
      <c r="AQ42" s="104" t="s">
        <v>437</v>
      </c>
      <c r="AR42" s="104" t="s">
        <v>570</v>
      </c>
      <c r="AS42" s="104" t="s">
        <v>437</v>
      </c>
      <c r="AT42" s="104" t="s">
        <v>570</v>
      </c>
      <c r="AU42" s="104" t="s">
        <v>437</v>
      </c>
      <c r="AV42" s="104" t="s">
        <v>570</v>
      </c>
      <c r="AW42" s="104" t="s">
        <v>570</v>
      </c>
    </row>
    <row r="43" spans="1:49" s="8" customFormat="1" ht="15" customHeight="1" x14ac:dyDescent="0.25">
      <c r="A43" s="98" t="s">
        <v>498</v>
      </c>
      <c r="B43" s="98" t="s">
        <v>499</v>
      </c>
      <c r="C43" s="104" t="s">
        <v>570</v>
      </c>
      <c r="D43" s="104" t="s">
        <v>570</v>
      </c>
      <c r="E43" s="104" t="s">
        <v>570</v>
      </c>
      <c r="F43" s="104" t="s">
        <v>570</v>
      </c>
      <c r="G43" s="104" t="s">
        <v>570</v>
      </c>
      <c r="H43" s="104" t="s">
        <v>570</v>
      </c>
      <c r="I43" s="104" t="s">
        <v>437</v>
      </c>
      <c r="J43" s="104" t="s">
        <v>570</v>
      </c>
      <c r="K43" s="104" t="s">
        <v>437</v>
      </c>
      <c r="L43" s="104" t="s">
        <v>570</v>
      </c>
      <c r="M43" s="104" t="s">
        <v>437</v>
      </c>
      <c r="N43" s="104" t="s">
        <v>570</v>
      </c>
      <c r="O43" s="104" t="s">
        <v>437</v>
      </c>
      <c r="P43" s="104" t="s">
        <v>570</v>
      </c>
      <c r="Q43" s="104" t="s">
        <v>437</v>
      </c>
      <c r="R43" s="104" t="s">
        <v>570</v>
      </c>
      <c r="S43" s="104" t="s">
        <v>437</v>
      </c>
      <c r="T43" s="104" t="s">
        <v>570</v>
      </c>
      <c r="U43" s="104" t="s">
        <v>437</v>
      </c>
      <c r="V43" s="104" t="s">
        <v>570</v>
      </c>
      <c r="W43" s="104" t="s">
        <v>437</v>
      </c>
      <c r="X43" s="104" t="s">
        <v>570</v>
      </c>
      <c r="Y43" s="104" t="s">
        <v>437</v>
      </c>
      <c r="Z43" s="104" t="s">
        <v>570</v>
      </c>
      <c r="AA43" s="104" t="s">
        <v>437</v>
      </c>
      <c r="AB43" s="104" t="s">
        <v>570</v>
      </c>
      <c r="AC43" s="104" t="s">
        <v>437</v>
      </c>
      <c r="AD43" s="104" t="s">
        <v>570</v>
      </c>
      <c r="AE43" s="104" t="s">
        <v>437</v>
      </c>
      <c r="AF43" s="104" t="s">
        <v>570</v>
      </c>
      <c r="AG43" s="104" t="s">
        <v>437</v>
      </c>
      <c r="AH43" s="104" t="s">
        <v>570</v>
      </c>
      <c r="AI43" s="104" t="s">
        <v>437</v>
      </c>
      <c r="AJ43" s="104" t="s">
        <v>570</v>
      </c>
      <c r="AK43" s="104" t="s">
        <v>437</v>
      </c>
      <c r="AL43" s="104" t="s">
        <v>570</v>
      </c>
      <c r="AM43" s="104" t="s">
        <v>437</v>
      </c>
      <c r="AN43" s="104" t="s">
        <v>570</v>
      </c>
      <c r="AO43" s="104" t="s">
        <v>437</v>
      </c>
      <c r="AP43" s="104" t="s">
        <v>570</v>
      </c>
      <c r="AQ43" s="104" t="s">
        <v>437</v>
      </c>
      <c r="AR43" s="104" t="s">
        <v>570</v>
      </c>
      <c r="AS43" s="104" t="s">
        <v>437</v>
      </c>
      <c r="AT43" s="104" t="s">
        <v>570</v>
      </c>
      <c r="AU43" s="104" t="s">
        <v>437</v>
      </c>
      <c r="AV43" s="104" t="s">
        <v>570</v>
      </c>
      <c r="AW43" s="104" t="s">
        <v>570</v>
      </c>
    </row>
    <row r="44" spans="1:49" s="8" customFormat="1" ht="15" customHeight="1" x14ac:dyDescent="0.25">
      <c r="A44" s="98" t="s">
        <v>500</v>
      </c>
      <c r="B44" s="98" t="s">
        <v>501</v>
      </c>
      <c r="C44" s="104" t="s">
        <v>570</v>
      </c>
      <c r="D44" s="104" t="s">
        <v>570</v>
      </c>
      <c r="E44" s="104" t="s">
        <v>570</v>
      </c>
      <c r="F44" s="104" t="s">
        <v>570</v>
      </c>
      <c r="G44" s="104" t="s">
        <v>570</v>
      </c>
      <c r="H44" s="104" t="s">
        <v>570</v>
      </c>
      <c r="I44" s="104" t="s">
        <v>437</v>
      </c>
      <c r="J44" s="104" t="s">
        <v>570</v>
      </c>
      <c r="K44" s="104" t="s">
        <v>437</v>
      </c>
      <c r="L44" s="104" t="s">
        <v>570</v>
      </c>
      <c r="M44" s="104" t="s">
        <v>437</v>
      </c>
      <c r="N44" s="104" t="s">
        <v>570</v>
      </c>
      <c r="O44" s="104" t="s">
        <v>437</v>
      </c>
      <c r="P44" s="104" t="s">
        <v>570</v>
      </c>
      <c r="Q44" s="104" t="s">
        <v>437</v>
      </c>
      <c r="R44" s="104" t="s">
        <v>570</v>
      </c>
      <c r="S44" s="104" t="s">
        <v>437</v>
      </c>
      <c r="T44" s="104" t="s">
        <v>570</v>
      </c>
      <c r="U44" s="104" t="s">
        <v>437</v>
      </c>
      <c r="V44" s="104" t="s">
        <v>570</v>
      </c>
      <c r="W44" s="104" t="s">
        <v>437</v>
      </c>
      <c r="X44" s="104" t="s">
        <v>570</v>
      </c>
      <c r="Y44" s="104" t="s">
        <v>437</v>
      </c>
      <c r="Z44" s="104" t="s">
        <v>570</v>
      </c>
      <c r="AA44" s="104" t="s">
        <v>437</v>
      </c>
      <c r="AB44" s="104" t="s">
        <v>570</v>
      </c>
      <c r="AC44" s="104" t="s">
        <v>437</v>
      </c>
      <c r="AD44" s="104" t="s">
        <v>570</v>
      </c>
      <c r="AE44" s="104" t="s">
        <v>437</v>
      </c>
      <c r="AF44" s="104" t="s">
        <v>570</v>
      </c>
      <c r="AG44" s="104" t="s">
        <v>437</v>
      </c>
      <c r="AH44" s="104" t="s">
        <v>570</v>
      </c>
      <c r="AI44" s="104" t="s">
        <v>437</v>
      </c>
      <c r="AJ44" s="104" t="s">
        <v>570</v>
      </c>
      <c r="AK44" s="104" t="s">
        <v>437</v>
      </c>
      <c r="AL44" s="104" t="s">
        <v>570</v>
      </c>
      <c r="AM44" s="104" t="s">
        <v>437</v>
      </c>
      <c r="AN44" s="104" t="s">
        <v>570</v>
      </c>
      <c r="AO44" s="104" t="s">
        <v>437</v>
      </c>
      <c r="AP44" s="104" t="s">
        <v>570</v>
      </c>
      <c r="AQ44" s="104" t="s">
        <v>437</v>
      </c>
      <c r="AR44" s="104" t="s">
        <v>570</v>
      </c>
      <c r="AS44" s="104" t="s">
        <v>437</v>
      </c>
      <c r="AT44" s="104" t="s">
        <v>570</v>
      </c>
      <c r="AU44" s="104" t="s">
        <v>437</v>
      </c>
      <c r="AV44" s="104" t="s">
        <v>570</v>
      </c>
      <c r="AW44" s="104" t="s">
        <v>570</v>
      </c>
    </row>
    <row r="45" spans="1:49" s="8" customFormat="1" ht="15" customHeight="1" x14ac:dyDescent="0.25">
      <c r="A45" s="98" t="s">
        <v>502</v>
      </c>
      <c r="B45" s="98" t="s">
        <v>503</v>
      </c>
      <c r="C45" s="104" t="s">
        <v>570</v>
      </c>
      <c r="D45" s="104" t="s">
        <v>570</v>
      </c>
      <c r="E45" s="104" t="s">
        <v>570</v>
      </c>
      <c r="F45" s="104" t="s">
        <v>570</v>
      </c>
      <c r="G45" s="104" t="s">
        <v>570</v>
      </c>
      <c r="H45" s="104" t="s">
        <v>570</v>
      </c>
      <c r="I45" s="104" t="s">
        <v>437</v>
      </c>
      <c r="J45" s="104" t="s">
        <v>570</v>
      </c>
      <c r="K45" s="104" t="s">
        <v>437</v>
      </c>
      <c r="L45" s="104" t="s">
        <v>570</v>
      </c>
      <c r="M45" s="104" t="s">
        <v>437</v>
      </c>
      <c r="N45" s="104" t="s">
        <v>570</v>
      </c>
      <c r="O45" s="104" t="s">
        <v>437</v>
      </c>
      <c r="P45" s="104" t="s">
        <v>570</v>
      </c>
      <c r="Q45" s="104" t="s">
        <v>437</v>
      </c>
      <c r="R45" s="104" t="s">
        <v>570</v>
      </c>
      <c r="S45" s="104" t="s">
        <v>437</v>
      </c>
      <c r="T45" s="104" t="s">
        <v>570</v>
      </c>
      <c r="U45" s="104" t="s">
        <v>437</v>
      </c>
      <c r="V45" s="104" t="s">
        <v>570</v>
      </c>
      <c r="W45" s="104" t="s">
        <v>437</v>
      </c>
      <c r="X45" s="104" t="s">
        <v>570</v>
      </c>
      <c r="Y45" s="104" t="s">
        <v>437</v>
      </c>
      <c r="Z45" s="104" t="s">
        <v>570</v>
      </c>
      <c r="AA45" s="104" t="s">
        <v>437</v>
      </c>
      <c r="AB45" s="104" t="s">
        <v>570</v>
      </c>
      <c r="AC45" s="104" t="s">
        <v>437</v>
      </c>
      <c r="AD45" s="104" t="s">
        <v>570</v>
      </c>
      <c r="AE45" s="104" t="s">
        <v>437</v>
      </c>
      <c r="AF45" s="104" t="s">
        <v>570</v>
      </c>
      <c r="AG45" s="104" t="s">
        <v>437</v>
      </c>
      <c r="AH45" s="104" t="s">
        <v>570</v>
      </c>
      <c r="AI45" s="104" t="s">
        <v>437</v>
      </c>
      <c r="AJ45" s="104" t="s">
        <v>570</v>
      </c>
      <c r="AK45" s="104" t="s">
        <v>437</v>
      </c>
      <c r="AL45" s="104" t="s">
        <v>570</v>
      </c>
      <c r="AM45" s="104" t="s">
        <v>437</v>
      </c>
      <c r="AN45" s="104" t="s">
        <v>570</v>
      </c>
      <c r="AO45" s="104" t="s">
        <v>437</v>
      </c>
      <c r="AP45" s="104" t="s">
        <v>570</v>
      </c>
      <c r="AQ45" s="104" t="s">
        <v>437</v>
      </c>
      <c r="AR45" s="104" t="s">
        <v>570</v>
      </c>
      <c r="AS45" s="104" t="s">
        <v>437</v>
      </c>
      <c r="AT45" s="104" t="s">
        <v>570</v>
      </c>
      <c r="AU45" s="104" t="s">
        <v>437</v>
      </c>
      <c r="AV45" s="104" t="s">
        <v>570</v>
      </c>
      <c r="AW45" s="104" t="s">
        <v>570</v>
      </c>
    </row>
    <row r="46" spans="1:49" s="8" customFormat="1" ht="15" customHeight="1" x14ac:dyDescent="0.25">
      <c r="A46" s="98" t="s">
        <v>504</v>
      </c>
      <c r="B46" s="98" t="s">
        <v>505</v>
      </c>
      <c r="C46" s="104" t="s">
        <v>570</v>
      </c>
      <c r="D46" s="104" t="s">
        <v>570</v>
      </c>
      <c r="E46" s="104" t="s">
        <v>570</v>
      </c>
      <c r="F46" s="104" t="s">
        <v>570</v>
      </c>
      <c r="G46" s="104" t="s">
        <v>570</v>
      </c>
      <c r="H46" s="104" t="s">
        <v>570</v>
      </c>
      <c r="I46" s="104" t="s">
        <v>437</v>
      </c>
      <c r="J46" s="104" t="s">
        <v>570</v>
      </c>
      <c r="K46" s="104" t="s">
        <v>437</v>
      </c>
      <c r="L46" s="104" t="s">
        <v>570</v>
      </c>
      <c r="M46" s="104" t="s">
        <v>437</v>
      </c>
      <c r="N46" s="104" t="s">
        <v>570</v>
      </c>
      <c r="O46" s="104" t="s">
        <v>437</v>
      </c>
      <c r="P46" s="104" t="s">
        <v>570</v>
      </c>
      <c r="Q46" s="104" t="s">
        <v>437</v>
      </c>
      <c r="R46" s="104" t="s">
        <v>570</v>
      </c>
      <c r="S46" s="104" t="s">
        <v>437</v>
      </c>
      <c r="T46" s="104" t="s">
        <v>570</v>
      </c>
      <c r="U46" s="104" t="s">
        <v>437</v>
      </c>
      <c r="V46" s="104" t="s">
        <v>570</v>
      </c>
      <c r="W46" s="104" t="s">
        <v>437</v>
      </c>
      <c r="X46" s="104" t="s">
        <v>570</v>
      </c>
      <c r="Y46" s="104" t="s">
        <v>437</v>
      </c>
      <c r="Z46" s="104" t="s">
        <v>570</v>
      </c>
      <c r="AA46" s="104" t="s">
        <v>437</v>
      </c>
      <c r="AB46" s="104" t="s">
        <v>570</v>
      </c>
      <c r="AC46" s="104" t="s">
        <v>437</v>
      </c>
      <c r="AD46" s="104" t="s">
        <v>570</v>
      </c>
      <c r="AE46" s="104" t="s">
        <v>437</v>
      </c>
      <c r="AF46" s="104" t="s">
        <v>570</v>
      </c>
      <c r="AG46" s="104" t="s">
        <v>437</v>
      </c>
      <c r="AH46" s="104" t="s">
        <v>570</v>
      </c>
      <c r="AI46" s="104" t="s">
        <v>437</v>
      </c>
      <c r="AJ46" s="104" t="s">
        <v>570</v>
      </c>
      <c r="AK46" s="104" t="s">
        <v>437</v>
      </c>
      <c r="AL46" s="104" t="s">
        <v>570</v>
      </c>
      <c r="AM46" s="104" t="s">
        <v>437</v>
      </c>
      <c r="AN46" s="104" t="s">
        <v>570</v>
      </c>
      <c r="AO46" s="104" t="s">
        <v>437</v>
      </c>
      <c r="AP46" s="104" t="s">
        <v>570</v>
      </c>
      <c r="AQ46" s="104" t="s">
        <v>437</v>
      </c>
      <c r="AR46" s="104" t="s">
        <v>570</v>
      </c>
      <c r="AS46" s="104" t="s">
        <v>437</v>
      </c>
      <c r="AT46" s="104" t="s">
        <v>570</v>
      </c>
      <c r="AU46" s="104" t="s">
        <v>437</v>
      </c>
      <c r="AV46" s="104" t="s">
        <v>570</v>
      </c>
      <c r="AW46" s="104" t="s">
        <v>570</v>
      </c>
    </row>
    <row r="47" spans="1:49" ht="29.1" customHeight="1" x14ac:dyDescent="0.25">
      <c r="A47" s="98" t="s">
        <v>471</v>
      </c>
      <c r="B47" s="105" t="s">
        <v>309</v>
      </c>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104"/>
      <c r="AL47" s="104"/>
      <c r="AM47" s="104"/>
      <c r="AN47" s="104"/>
      <c r="AO47" s="104"/>
      <c r="AP47" s="104"/>
      <c r="AQ47" s="104"/>
      <c r="AR47" s="104"/>
      <c r="AS47" s="104"/>
      <c r="AT47" s="104"/>
      <c r="AU47" s="104"/>
      <c r="AV47" s="104"/>
      <c r="AW47" s="104"/>
    </row>
    <row r="48" spans="1:49" s="8" customFormat="1" ht="15" customHeight="1" x14ac:dyDescent="0.25">
      <c r="A48" s="98" t="s">
        <v>310</v>
      </c>
      <c r="B48" s="98" t="s">
        <v>311</v>
      </c>
      <c r="C48" s="104" t="s">
        <v>570</v>
      </c>
      <c r="D48" s="104" t="s">
        <v>570</v>
      </c>
      <c r="E48" s="104" t="s">
        <v>570</v>
      </c>
      <c r="F48" s="104" t="s">
        <v>570</v>
      </c>
      <c r="G48" s="104" t="s">
        <v>570</v>
      </c>
      <c r="H48" s="104" t="s">
        <v>570</v>
      </c>
      <c r="I48" s="104" t="s">
        <v>437</v>
      </c>
      <c r="J48" s="104" t="s">
        <v>570</v>
      </c>
      <c r="K48" s="104" t="s">
        <v>437</v>
      </c>
      <c r="L48" s="104" t="s">
        <v>570</v>
      </c>
      <c r="M48" s="104" t="s">
        <v>437</v>
      </c>
      <c r="N48" s="104" t="s">
        <v>570</v>
      </c>
      <c r="O48" s="104" t="s">
        <v>437</v>
      </c>
      <c r="P48" s="104" t="s">
        <v>570</v>
      </c>
      <c r="Q48" s="104" t="s">
        <v>437</v>
      </c>
      <c r="R48" s="104" t="s">
        <v>570</v>
      </c>
      <c r="S48" s="104" t="s">
        <v>437</v>
      </c>
      <c r="T48" s="104" t="s">
        <v>570</v>
      </c>
      <c r="U48" s="104" t="s">
        <v>437</v>
      </c>
      <c r="V48" s="104" t="s">
        <v>570</v>
      </c>
      <c r="W48" s="104" t="s">
        <v>437</v>
      </c>
      <c r="X48" s="104" t="s">
        <v>570</v>
      </c>
      <c r="Y48" s="104" t="s">
        <v>437</v>
      </c>
      <c r="Z48" s="104" t="s">
        <v>570</v>
      </c>
      <c r="AA48" s="104" t="s">
        <v>437</v>
      </c>
      <c r="AB48" s="104" t="s">
        <v>570</v>
      </c>
      <c r="AC48" s="104" t="s">
        <v>437</v>
      </c>
      <c r="AD48" s="104" t="s">
        <v>570</v>
      </c>
      <c r="AE48" s="104" t="s">
        <v>437</v>
      </c>
      <c r="AF48" s="104" t="s">
        <v>570</v>
      </c>
      <c r="AG48" s="104" t="s">
        <v>437</v>
      </c>
      <c r="AH48" s="104" t="s">
        <v>570</v>
      </c>
      <c r="AI48" s="104" t="s">
        <v>437</v>
      </c>
      <c r="AJ48" s="104" t="s">
        <v>570</v>
      </c>
      <c r="AK48" s="104" t="s">
        <v>437</v>
      </c>
      <c r="AL48" s="104" t="s">
        <v>570</v>
      </c>
      <c r="AM48" s="104" t="s">
        <v>437</v>
      </c>
      <c r="AN48" s="104" t="s">
        <v>570</v>
      </c>
      <c r="AO48" s="104" t="s">
        <v>437</v>
      </c>
      <c r="AP48" s="104" t="s">
        <v>570</v>
      </c>
      <c r="AQ48" s="104" t="s">
        <v>437</v>
      </c>
      <c r="AR48" s="104" t="s">
        <v>570</v>
      </c>
      <c r="AS48" s="104" t="s">
        <v>437</v>
      </c>
      <c r="AT48" s="104" t="s">
        <v>570</v>
      </c>
      <c r="AU48" s="104" t="s">
        <v>437</v>
      </c>
      <c r="AV48" s="104" t="s">
        <v>570</v>
      </c>
      <c r="AW48" s="104" t="s">
        <v>570</v>
      </c>
    </row>
    <row r="49" spans="1:49" s="8" customFormat="1" ht="29.1" customHeight="1" x14ac:dyDescent="0.25">
      <c r="A49" s="98" t="s">
        <v>312</v>
      </c>
      <c r="B49" s="98" t="s">
        <v>299</v>
      </c>
      <c r="C49" s="104" t="s">
        <v>570</v>
      </c>
      <c r="D49" s="104" t="s">
        <v>570</v>
      </c>
      <c r="E49" s="104" t="s">
        <v>570</v>
      </c>
      <c r="F49" s="104" t="s">
        <v>570</v>
      </c>
      <c r="G49" s="104" t="s">
        <v>570</v>
      </c>
      <c r="H49" s="104" t="s">
        <v>570</v>
      </c>
      <c r="I49" s="104" t="s">
        <v>437</v>
      </c>
      <c r="J49" s="104" t="s">
        <v>570</v>
      </c>
      <c r="K49" s="104" t="s">
        <v>437</v>
      </c>
      <c r="L49" s="104" t="s">
        <v>570</v>
      </c>
      <c r="M49" s="104" t="s">
        <v>437</v>
      </c>
      <c r="N49" s="104" t="s">
        <v>570</v>
      </c>
      <c r="O49" s="104" t="s">
        <v>437</v>
      </c>
      <c r="P49" s="104" t="s">
        <v>570</v>
      </c>
      <c r="Q49" s="104" t="s">
        <v>437</v>
      </c>
      <c r="R49" s="104" t="s">
        <v>570</v>
      </c>
      <c r="S49" s="104" t="s">
        <v>437</v>
      </c>
      <c r="T49" s="104" t="s">
        <v>570</v>
      </c>
      <c r="U49" s="104" t="s">
        <v>437</v>
      </c>
      <c r="V49" s="104" t="s">
        <v>570</v>
      </c>
      <c r="W49" s="104" t="s">
        <v>437</v>
      </c>
      <c r="X49" s="104" t="s">
        <v>570</v>
      </c>
      <c r="Y49" s="104" t="s">
        <v>437</v>
      </c>
      <c r="Z49" s="104" t="s">
        <v>570</v>
      </c>
      <c r="AA49" s="104" t="s">
        <v>437</v>
      </c>
      <c r="AB49" s="104" t="s">
        <v>570</v>
      </c>
      <c r="AC49" s="104" t="s">
        <v>437</v>
      </c>
      <c r="AD49" s="104" t="s">
        <v>570</v>
      </c>
      <c r="AE49" s="104" t="s">
        <v>437</v>
      </c>
      <c r="AF49" s="104" t="s">
        <v>570</v>
      </c>
      <c r="AG49" s="104" t="s">
        <v>437</v>
      </c>
      <c r="AH49" s="104" t="s">
        <v>570</v>
      </c>
      <c r="AI49" s="104" t="s">
        <v>437</v>
      </c>
      <c r="AJ49" s="104" t="s">
        <v>570</v>
      </c>
      <c r="AK49" s="104" t="s">
        <v>437</v>
      </c>
      <c r="AL49" s="104" t="s">
        <v>570</v>
      </c>
      <c r="AM49" s="104" t="s">
        <v>437</v>
      </c>
      <c r="AN49" s="104" t="s">
        <v>570</v>
      </c>
      <c r="AO49" s="104" t="s">
        <v>437</v>
      </c>
      <c r="AP49" s="104" t="s">
        <v>570</v>
      </c>
      <c r="AQ49" s="104" t="s">
        <v>437</v>
      </c>
      <c r="AR49" s="104" t="s">
        <v>570</v>
      </c>
      <c r="AS49" s="104" t="s">
        <v>437</v>
      </c>
      <c r="AT49" s="104" t="s">
        <v>570</v>
      </c>
      <c r="AU49" s="104" t="s">
        <v>437</v>
      </c>
      <c r="AV49" s="104" t="s">
        <v>570</v>
      </c>
      <c r="AW49" s="104" t="s">
        <v>570</v>
      </c>
    </row>
    <row r="50" spans="1:49" s="8" customFormat="1" ht="15" customHeight="1" x14ac:dyDescent="0.25">
      <c r="A50" s="98" t="s">
        <v>313</v>
      </c>
      <c r="B50" s="98" t="s">
        <v>301</v>
      </c>
      <c r="C50" s="104" t="s">
        <v>570</v>
      </c>
      <c r="D50" s="104" t="s">
        <v>570</v>
      </c>
      <c r="E50" s="104" t="s">
        <v>570</v>
      </c>
      <c r="F50" s="104" t="s">
        <v>570</v>
      </c>
      <c r="G50" s="104" t="s">
        <v>570</v>
      </c>
      <c r="H50" s="104" t="s">
        <v>570</v>
      </c>
      <c r="I50" s="104" t="s">
        <v>437</v>
      </c>
      <c r="J50" s="104" t="s">
        <v>570</v>
      </c>
      <c r="K50" s="104" t="s">
        <v>437</v>
      </c>
      <c r="L50" s="104" t="s">
        <v>570</v>
      </c>
      <c r="M50" s="104" t="s">
        <v>437</v>
      </c>
      <c r="N50" s="104" t="s">
        <v>570</v>
      </c>
      <c r="O50" s="104" t="s">
        <v>437</v>
      </c>
      <c r="P50" s="104" t="s">
        <v>570</v>
      </c>
      <c r="Q50" s="104" t="s">
        <v>437</v>
      </c>
      <c r="R50" s="104" t="s">
        <v>570</v>
      </c>
      <c r="S50" s="104" t="s">
        <v>437</v>
      </c>
      <c r="T50" s="104" t="s">
        <v>570</v>
      </c>
      <c r="U50" s="104" t="s">
        <v>437</v>
      </c>
      <c r="V50" s="104" t="s">
        <v>570</v>
      </c>
      <c r="W50" s="104" t="s">
        <v>437</v>
      </c>
      <c r="X50" s="104" t="s">
        <v>570</v>
      </c>
      <c r="Y50" s="104" t="s">
        <v>437</v>
      </c>
      <c r="Z50" s="104" t="s">
        <v>570</v>
      </c>
      <c r="AA50" s="104" t="s">
        <v>437</v>
      </c>
      <c r="AB50" s="104" t="s">
        <v>570</v>
      </c>
      <c r="AC50" s="104" t="s">
        <v>437</v>
      </c>
      <c r="AD50" s="104" t="s">
        <v>570</v>
      </c>
      <c r="AE50" s="104" t="s">
        <v>437</v>
      </c>
      <c r="AF50" s="104" t="s">
        <v>570</v>
      </c>
      <c r="AG50" s="104" t="s">
        <v>437</v>
      </c>
      <c r="AH50" s="104" t="s">
        <v>570</v>
      </c>
      <c r="AI50" s="104" t="s">
        <v>437</v>
      </c>
      <c r="AJ50" s="104" t="s">
        <v>570</v>
      </c>
      <c r="AK50" s="104" t="s">
        <v>437</v>
      </c>
      <c r="AL50" s="104" t="s">
        <v>570</v>
      </c>
      <c r="AM50" s="104" t="s">
        <v>437</v>
      </c>
      <c r="AN50" s="104" t="s">
        <v>570</v>
      </c>
      <c r="AO50" s="104" t="s">
        <v>437</v>
      </c>
      <c r="AP50" s="104" t="s">
        <v>570</v>
      </c>
      <c r="AQ50" s="104" t="s">
        <v>437</v>
      </c>
      <c r="AR50" s="104" t="s">
        <v>570</v>
      </c>
      <c r="AS50" s="104" t="s">
        <v>437</v>
      </c>
      <c r="AT50" s="104" t="s">
        <v>570</v>
      </c>
      <c r="AU50" s="104" t="s">
        <v>437</v>
      </c>
      <c r="AV50" s="104" t="s">
        <v>570</v>
      </c>
      <c r="AW50" s="104" t="s">
        <v>570</v>
      </c>
    </row>
    <row r="51" spans="1:49" s="8" customFormat="1" ht="29.1" customHeight="1" x14ac:dyDescent="0.25">
      <c r="A51" s="98" t="s">
        <v>314</v>
      </c>
      <c r="B51" s="98" t="s">
        <v>303</v>
      </c>
      <c r="C51" s="104" t="s">
        <v>570</v>
      </c>
      <c r="D51" s="104" t="s">
        <v>570</v>
      </c>
      <c r="E51" s="104" t="s">
        <v>570</v>
      </c>
      <c r="F51" s="104" t="s">
        <v>570</v>
      </c>
      <c r="G51" s="104" t="s">
        <v>570</v>
      </c>
      <c r="H51" s="104" t="s">
        <v>570</v>
      </c>
      <c r="I51" s="104" t="s">
        <v>437</v>
      </c>
      <c r="J51" s="104" t="s">
        <v>570</v>
      </c>
      <c r="K51" s="104" t="s">
        <v>437</v>
      </c>
      <c r="L51" s="104" t="s">
        <v>570</v>
      </c>
      <c r="M51" s="104" t="s">
        <v>437</v>
      </c>
      <c r="N51" s="104" t="s">
        <v>570</v>
      </c>
      <c r="O51" s="104" t="s">
        <v>437</v>
      </c>
      <c r="P51" s="104" t="s">
        <v>570</v>
      </c>
      <c r="Q51" s="104" t="s">
        <v>437</v>
      </c>
      <c r="R51" s="104" t="s">
        <v>570</v>
      </c>
      <c r="S51" s="104" t="s">
        <v>437</v>
      </c>
      <c r="T51" s="104" t="s">
        <v>570</v>
      </c>
      <c r="U51" s="104" t="s">
        <v>437</v>
      </c>
      <c r="V51" s="104" t="s">
        <v>570</v>
      </c>
      <c r="W51" s="104" t="s">
        <v>437</v>
      </c>
      <c r="X51" s="104" t="s">
        <v>570</v>
      </c>
      <c r="Y51" s="104" t="s">
        <v>437</v>
      </c>
      <c r="Z51" s="104" t="s">
        <v>570</v>
      </c>
      <c r="AA51" s="104" t="s">
        <v>437</v>
      </c>
      <c r="AB51" s="104" t="s">
        <v>570</v>
      </c>
      <c r="AC51" s="104" t="s">
        <v>437</v>
      </c>
      <c r="AD51" s="104" t="s">
        <v>570</v>
      </c>
      <c r="AE51" s="104" t="s">
        <v>437</v>
      </c>
      <c r="AF51" s="104" t="s">
        <v>570</v>
      </c>
      <c r="AG51" s="104" t="s">
        <v>437</v>
      </c>
      <c r="AH51" s="104" t="s">
        <v>570</v>
      </c>
      <c r="AI51" s="104" t="s">
        <v>437</v>
      </c>
      <c r="AJ51" s="104" t="s">
        <v>570</v>
      </c>
      <c r="AK51" s="104" t="s">
        <v>437</v>
      </c>
      <c r="AL51" s="104" t="s">
        <v>570</v>
      </c>
      <c r="AM51" s="104" t="s">
        <v>437</v>
      </c>
      <c r="AN51" s="104" t="s">
        <v>570</v>
      </c>
      <c r="AO51" s="104" t="s">
        <v>437</v>
      </c>
      <c r="AP51" s="104" t="s">
        <v>570</v>
      </c>
      <c r="AQ51" s="104" t="s">
        <v>437</v>
      </c>
      <c r="AR51" s="104" t="s">
        <v>570</v>
      </c>
      <c r="AS51" s="104" t="s">
        <v>437</v>
      </c>
      <c r="AT51" s="104" t="s">
        <v>570</v>
      </c>
      <c r="AU51" s="104" t="s">
        <v>437</v>
      </c>
      <c r="AV51" s="104" t="s">
        <v>570</v>
      </c>
      <c r="AW51" s="104" t="s">
        <v>570</v>
      </c>
    </row>
    <row r="52" spans="1:49" s="8" customFormat="1" ht="29.1" customHeight="1" x14ac:dyDescent="0.25">
      <c r="A52" s="98" t="s">
        <v>315</v>
      </c>
      <c r="B52" s="98" t="s">
        <v>305</v>
      </c>
      <c r="C52" s="104" t="s">
        <v>570</v>
      </c>
      <c r="D52" s="104" t="s">
        <v>570</v>
      </c>
      <c r="E52" s="104" t="s">
        <v>570</v>
      </c>
      <c r="F52" s="104" t="s">
        <v>570</v>
      </c>
      <c r="G52" s="104" t="s">
        <v>570</v>
      </c>
      <c r="H52" s="104" t="s">
        <v>570</v>
      </c>
      <c r="I52" s="104" t="s">
        <v>437</v>
      </c>
      <c r="J52" s="104" t="s">
        <v>570</v>
      </c>
      <c r="K52" s="104" t="s">
        <v>437</v>
      </c>
      <c r="L52" s="104" t="s">
        <v>570</v>
      </c>
      <c r="M52" s="104" t="s">
        <v>437</v>
      </c>
      <c r="N52" s="104" t="s">
        <v>570</v>
      </c>
      <c r="O52" s="104" t="s">
        <v>437</v>
      </c>
      <c r="P52" s="104" t="s">
        <v>570</v>
      </c>
      <c r="Q52" s="104" t="s">
        <v>437</v>
      </c>
      <c r="R52" s="104" t="s">
        <v>570</v>
      </c>
      <c r="S52" s="104" t="s">
        <v>437</v>
      </c>
      <c r="T52" s="104" t="s">
        <v>570</v>
      </c>
      <c r="U52" s="104" t="s">
        <v>437</v>
      </c>
      <c r="V52" s="104" t="s">
        <v>570</v>
      </c>
      <c r="W52" s="104" t="s">
        <v>437</v>
      </c>
      <c r="X52" s="104" t="s">
        <v>570</v>
      </c>
      <c r="Y52" s="104" t="s">
        <v>437</v>
      </c>
      <c r="Z52" s="104" t="s">
        <v>570</v>
      </c>
      <c r="AA52" s="104" t="s">
        <v>437</v>
      </c>
      <c r="AB52" s="104" t="s">
        <v>570</v>
      </c>
      <c r="AC52" s="104" t="s">
        <v>437</v>
      </c>
      <c r="AD52" s="104" t="s">
        <v>570</v>
      </c>
      <c r="AE52" s="104" t="s">
        <v>437</v>
      </c>
      <c r="AF52" s="104" t="s">
        <v>570</v>
      </c>
      <c r="AG52" s="104" t="s">
        <v>437</v>
      </c>
      <c r="AH52" s="104" t="s">
        <v>570</v>
      </c>
      <c r="AI52" s="104" t="s">
        <v>437</v>
      </c>
      <c r="AJ52" s="104" t="s">
        <v>570</v>
      </c>
      <c r="AK52" s="104" t="s">
        <v>437</v>
      </c>
      <c r="AL52" s="104" t="s">
        <v>570</v>
      </c>
      <c r="AM52" s="104" t="s">
        <v>437</v>
      </c>
      <c r="AN52" s="104" t="s">
        <v>570</v>
      </c>
      <c r="AO52" s="104" t="s">
        <v>437</v>
      </c>
      <c r="AP52" s="104" t="s">
        <v>570</v>
      </c>
      <c r="AQ52" s="104" t="s">
        <v>437</v>
      </c>
      <c r="AR52" s="104" t="s">
        <v>570</v>
      </c>
      <c r="AS52" s="104" t="s">
        <v>437</v>
      </c>
      <c r="AT52" s="104" t="s">
        <v>570</v>
      </c>
      <c r="AU52" s="104" t="s">
        <v>437</v>
      </c>
      <c r="AV52" s="104" t="s">
        <v>570</v>
      </c>
      <c r="AW52" s="104" t="s">
        <v>570</v>
      </c>
    </row>
    <row r="53" spans="1:49" s="8" customFormat="1" ht="15" customHeight="1" x14ac:dyDescent="0.25">
      <c r="A53" s="98" t="s">
        <v>316</v>
      </c>
      <c r="B53" s="98" t="s">
        <v>307</v>
      </c>
      <c r="C53" s="104" t="s">
        <v>570</v>
      </c>
      <c r="D53" s="104" t="s">
        <v>570</v>
      </c>
      <c r="E53" s="104" t="s">
        <v>570</v>
      </c>
      <c r="F53" s="104" t="s">
        <v>570</v>
      </c>
      <c r="G53" s="104" t="s">
        <v>570</v>
      </c>
      <c r="H53" s="104" t="s">
        <v>570</v>
      </c>
      <c r="I53" s="104" t="s">
        <v>437</v>
      </c>
      <c r="J53" s="104" t="s">
        <v>570</v>
      </c>
      <c r="K53" s="104" t="s">
        <v>437</v>
      </c>
      <c r="L53" s="104" t="s">
        <v>570</v>
      </c>
      <c r="M53" s="104" t="s">
        <v>437</v>
      </c>
      <c r="N53" s="104" t="s">
        <v>570</v>
      </c>
      <c r="O53" s="104" t="s">
        <v>437</v>
      </c>
      <c r="P53" s="104" t="s">
        <v>570</v>
      </c>
      <c r="Q53" s="104" t="s">
        <v>437</v>
      </c>
      <c r="R53" s="104" t="s">
        <v>570</v>
      </c>
      <c r="S53" s="104" t="s">
        <v>437</v>
      </c>
      <c r="T53" s="104" t="s">
        <v>570</v>
      </c>
      <c r="U53" s="104" t="s">
        <v>437</v>
      </c>
      <c r="V53" s="104" t="s">
        <v>570</v>
      </c>
      <c r="W53" s="104" t="s">
        <v>437</v>
      </c>
      <c r="X53" s="104" t="s">
        <v>570</v>
      </c>
      <c r="Y53" s="104" t="s">
        <v>437</v>
      </c>
      <c r="Z53" s="104" t="s">
        <v>570</v>
      </c>
      <c r="AA53" s="104" t="s">
        <v>437</v>
      </c>
      <c r="AB53" s="104" t="s">
        <v>570</v>
      </c>
      <c r="AC53" s="104" t="s">
        <v>437</v>
      </c>
      <c r="AD53" s="104" t="s">
        <v>570</v>
      </c>
      <c r="AE53" s="104" t="s">
        <v>437</v>
      </c>
      <c r="AF53" s="104" t="s">
        <v>570</v>
      </c>
      <c r="AG53" s="104" t="s">
        <v>437</v>
      </c>
      <c r="AH53" s="104" t="s">
        <v>570</v>
      </c>
      <c r="AI53" s="104" t="s">
        <v>437</v>
      </c>
      <c r="AJ53" s="104" t="s">
        <v>570</v>
      </c>
      <c r="AK53" s="104" t="s">
        <v>437</v>
      </c>
      <c r="AL53" s="104" t="s">
        <v>570</v>
      </c>
      <c r="AM53" s="104" t="s">
        <v>437</v>
      </c>
      <c r="AN53" s="104" t="s">
        <v>570</v>
      </c>
      <c r="AO53" s="104" t="s">
        <v>437</v>
      </c>
      <c r="AP53" s="104" t="s">
        <v>570</v>
      </c>
      <c r="AQ53" s="104" t="s">
        <v>437</v>
      </c>
      <c r="AR53" s="104" t="s">
        <v>570</v>
      </c>
      <c r="AS53" s="104" t="s">
        <v>437</v>
      </c>
      <c r="AT53" s="104" t="s">
        <v>570</v>
      </c>
      <c r="AU53" s="104" t="s">
        <v>437</v>
      </c>
      <c r="AV53" s="104" t="s">
        <v>570</v>
      </c>
      <c r="AW53" s="104" t="s">
        <v>570</v>
      </c>
    </row>
    <row r="54" spans="1:49" s="8" customFormat="1" ht="15" customHeight="1" x14ac:dyDescent="0.25">
      <c r="A54" s="98" t="s">
        <v>317</v>
      </c>
      <c r="B54" s="98" t="s">
        <v>497</v>
      </c>
      <c r="C54" s="104" t="s">
        <v>584</v>
      </c>
      <c r="D54" s="104" t="s">
        <v>584</v>
      </c>
      <c r="E54" s="104" t="s">
        <v>584</v>
      </c>
      <c r="F54" s="104" t="s">
        <v>584</v>
      </c>
      <c r="G54" s="104" t="s">
        <v>570</v>
      </c>
      <c r="H54" s="104" t="s">
        <v>570</v>
      </c>
      <c r="I54" s="104" t="s">
        <v>437</v>
      </c>
      <c r="J54" s="104" t="s">
        <v>570</v>
      </c>
      <c r="K54" s="104" t="s">
        <v>437</v>
      </c>
      <c r="L54" s="104" t="s">
        <v>570</v>
      </c>
      <c r="M54" s="104" t="s">
        <v>437</v>
      </c>
      <c r="N54" s="104" t="s">
        <v>570</v>
      </c>
      <c r="O54" s="104" t="s">
        <v>437</v>
      </c>
      <c r="P54" s="104" t="s">
        <v>570</v>
      </c>
      <c r="Q54" s="104" t="s">
        <v>437</v>
      </c>
      <c r="R54" s="104" t="s">
        <v>570</v>
      </c>
      <c r="S54" s="104" t="s">
        <v>437</v>
      </c>
      <c r="T54" s="104" t="s">
        <v>570</v>
      </c>
      <c r="U54" s="104" t="s">
        <v>437</v>
      </c>
      <c r="V54" s="104" t="s">
        <v>570</v>
      </c>
      <c r="W54" s="104" t="s">
        <v>437</v>
      </c>
      <c r="X54" s="104" t="s">
        <v>570</v>
      </c>
      <c r="Y54" s="104" t="s">
        <v>437</v>
      </c>
      <c r="Z54" s="104" t="s">
        <v>570</v>
      </c>
      <c r="AA54" s="104" t="s">
        <v>437</v>
      </c>
      <c r="AB54" s="104" t="s">
        <v>570</v>
      </c>
      <c r="AC54" s="104" t="s">
        <v>437</v>
      </c>
      <c r="AD54" s="104" t="s">
        <v>570</v>
      </c>
      <c r="AE54" s="104" t="s">
        <v>437</v>
      </c>
      <c r="AF54" s="104" t="s">
        <v>570</v>
      </c>
      <c r="AG54" s="104" t="s">
        <v>437</v>
      </c>
      <c r="AH54" s="104" t="s">
        <v>570</v>
      </c>
      <c r="AI54" s="104" t="s">
        <v>437</v>
      </c>
      <c r="AJ54" s="104" t="s">
        <v>570</v>
      </c>
      <c r="AK54" s="104" t="s">
        <v>437</v>
      </c>
      <c r="AL54" s="104" t="s">
        <v>570</v>
      </c>
      <c r="AM54" s="104" t="s">
        <v>437</v>
      </c>
      <c r="AN54" s="104" t="s">
        <v>570</v>
      </c>
      <c r="AO54" s="104" t="s">
        <v>437</v>
      </c>
      <c r="AP54" s="104" t="s">
        <v>570</v>
      </c>
      <c r="AQ54" s="104" t="s">
        <v>437</v>
      </c>
      <c r="AR54" s="104" t="s">
        <v>570</v>
      </c>
      <c r="AS54" s="104" t="s">
        <v>471</v>
      </c>
      <c r="AT54" s="104" t="s">
        <v>584</v>
      </c>
      <c r="AU54" s="104" t="s">
        <v>471</v>
      </c>
      <c r="AV54" s="104" t="s">
        <v>584</v>
      </c>
      <c r="AW54" s="104" t="s">
        <v>584</v>
      </c>
    </row>
    <row r="55" spans="1:49" s="8" customFormat="1" ht="15" customHeight="1" x14ac:dyDescent="0.25">
      <c r="A55" s="98" t="s">
        <v>506</v>
      </c>
      <c r="B55" s="98" t="s">
        <v>499</v>
      </c>
      <c r="C55" s="104" t="s">
        <v>570</v>
      </c>
      <c r="D55" s="104" t="s">
        <v>570</v>
      </c>
      <c r="E55" s="104" t="s">
        <v>570</v>
      </c>
      <c r="F55" s="104" t="s">
        <v>570</v>
      </c>
      <c r="G55" s="104" t="s">
        <v>570</v>
      </c>
      <c r="H55" s="104" t="s">
        <v>570</v>
      </c>
      <c r="I55" s="104" t="s">
        <v>437</v>
      </c>
      <c r="J55" s="104" t="s">
        <v>570</v>
      </c>
      <c r="K55" s="104" t="s">
        <v>437</v>
      </c>
      <c r="L55" s="104" t="s">
        <v>570</v>
      </c>
      <c r="M55" s="104" t="s">
        <v>437</v>
      </c>
      <c r="N55" s="104" t="s">
        <v>570</v>
      </c>
      <c r="O55" s="104" t="s">
        <v>437</v>
      </c>
      <c r="P55" s="104" t="s">
        <v>570</v>
      </c>
      <c r="Q55" s="104" t="s">
        <v>437</v>
      </c>
      <c r="R55" s="104" t="s">
        <v>570</v>
      </c>
      <c r="S55" s="104" t="s">
        <v>437</v>
      </c>
      <c r="T55" s="104" t="s">
        <v>570</v>
      </c>
      <c r="U55" s="104" t="s">
        <v>437</v>
      </c>
      <c r="V55" s="104" t="s">
        <v>570</v>
      </c>
      <c r="W55" s="104" t="s">
        <v>437</v>
      </c>
      <c r="X55" s="104" t="s">
        <v>570</v>
      </c>
      <c r="Y55" s="104" t="s">
        <v>437</v>
      </c>
      <c r="Z55" s="104" t="s">
        <v>570</v>
      </c>
      <c r="AA55" s="104" t="s">
        <v>437</v>
      </c>
      <c r="AB55" s="104" t="s">
        <v>570</v>
      </c>
      <c r="AC55" s="104" t="s">
        <v>437</v>
      </c>
      <c r="AD55" s="104" t="s">
        <v>570</v>
      </c>
      <c r="AE55" s="104" t="s">
        <v>437</v>
      </c>
      <c r="AF55" s="104" t="s">
        <v>570</v>
      </c>
      <c r="AG55" s="104" t="s">
        <v>437</v>
      </c>
      <c r="AH55" s="104" t="s">
        <v>570</v>
      </c>
      <c r="AI55" s="104" t="s">
        <v>437</v>
      </c>
      <c r="AJ55" s="104" t="s">
        <v>570</v>
      </c>
      <c r="AK55" s="104" t="s">
        <v>437</v>
      </c>
      <c r="AL55" s="104" t="s">
        <v>570</v>
      </c>
      <c r="AM55" s="104" t="s">
        <v>437</v>
      </c>
      <c r="AN55" s="104" t="s">
        <v>570</v>
      </c>
      <c r="AO55" s="104" t="s">
        <v>437</v>
      </c>
      <c r="AP55" s="104" t="s">
        <v>570</v>
      </c>
      <c r="AQ55" s="104" t="s">
        <v>437</v>
      </c>
      <c r="AR55" s="104" t="s">
        <v>570</v>
      </c>
      <c r="AS55" s="104" t="s">
        <v>437</v>
      </c>
      <c r="AT55" s="104" t="s">
        <v>570</v>
      </c>
      <c r="AU55" s="104" t="s">
        <v>437</v>
      </c>
      <c r="AV55" s="104" t="s">
        <v>570</v>
      </c>
      <c r="AW55" s="104" t="s">
        <v>570</v>
      </c>
    </row>
    <row r="56" spans="1:49" s="8" customFormat="1" ht="15" customHeight="1" x14ac:dyDescent="0.25">
      <c r="A56" s="98" t="s">
        <v>507</v>
      </c>
      <c r="B56" s="98" t="s">
        <v>501</v>
      </c>
      <c r="C56" s="104" t="s">
        <v>570</v>
      </c>
      <c r="D56" s="104" t="s">
        <v>570</v>
      </c>
      <c r="E56" s="104" t="s">
        <v>570</v>
      </c>
      <c r="F56" s="104" t="s">
        <v>570</v>
      </c>
      <c r="G56" s="104" t="s">
        <v>570</v>
      </c>
      <c r="H56" s="104" t="s">
        <v>570</v>
      </c>
      <c r="I56" s="104" t="s">
        <v>437</v>
      </c>
      <c r="J56" s="104" t="s">
        <v>570</v>
      </c>
      <c r="K56" s="104" t="s">
        <v>437</v>
      </c>
      <c r="L56" s="104" t="s">
        <v>570</v>
      </c>
      <c r="M56" s="104" t="s">
        <v>437</v>
      </c>
      <c r="N56" s="104" t="s">
        <v>570</v>
      </c>
      <c r="O56" s="104" t="s">
        <v>437</v>
      </c>
      <c r="P56" s="104" t="s">
        <v>570</v>
      </c>
      <c r="Q56" s="104" t="s">
        <v>437</v>
      </c>
      <c r="R56" s="104" t="s">
        <v>570</v>
      </c>
      <c r="S56" s="104" t="s">
        <v>437</v>
      </c>
      <c r="T56" s="104" t="s">
        <v>570</v>
      </c>
      <c r="U56" s="104" t="s">
        <v>437</v>
      </c>
      <c r="V56" s="104" t="s">
        <v>570</v>
      </c>
      <c r="W56" s="104" t="s">
        <v>437</v>
      </c>
      <c r="X56" s="104" t="s">
        <v>570</v>
      </c>
      <c r="Y56" s="104" t="s">
        <v>437</v>
      </c>
      <c r="Z56" s="104" t="s">
        <v>570</v>
      </c>
      <c r="AA56" s="104" t="s">
        <v>437</v>
      </c>
      <c r="AB56" s="104" t="s">
        <v>570</v>
      </c>
      <c r="AC56" s="104" t="s">
        <v>437</v>
      </c>
      <c r="AD56" s="104" t="s">
        <v>570</v>
      </c>
      <c r="AE56" s="104" t="s">
        <v>437</v>
      </c>
      <c r="AF56" s="104" t="s">
        <v>570</v>
      </c>
      <c r="AG56" s="104" t="s">
        <v>437</v>
      </c>
      <c r="AH56" s="104" t="s">
        <v>570</v>
      </c>
      <c r="AI56" s="104" t="s">
        <v>437</v>
      </c>
      <c r="AJ56" s="104" t="s">
        <v>570</v>
      </c>
      <c r="AK56" s="104" t="s">
        <v>437</v>
      </c>
      <c r="AL56" s="104" t="s">
        <v>570</v>
      </c>
      <c r="AM56" s="104" t="s">
        <v>437</v>
      </c>
      <c r="AN56" s="104" t="s">
        <v>570</v>
      </c>
      <c r="AO56" s="104" t="s">
        <v>437</v>
      </c>
      <c r="AP56" s="104" t="s">
        <v>570</v>
      </c>
      <c r="AQ56" s="104" t="s">
        <v>437</v>
      </c>
      <c r="AR56" s="104" t="s">
        <v>570</v>
      </c>
      <c r="AS56" s="104" t="s">
        <v>437</v>
      </c>
      <c r="AT56" s="104" t="s">
        <v>570</v>
      </c>
      <c r="AU56" s="104" t="s">
        <v>437</v>
      </c>
      <c r="AV56" s="104" t="s">
        <v>570</v>
      </c>
      <c r="AW56" s="104" t="s">
        <v>570</v>
      </c>
    </row>
    <row r="57" spans="1:49" s="8" customFormat="1" ht="15" customHeight="1" x14ac:dyDescent="0.25">
      <c r="A57" s="98" t="s">
        <v>508</v>
      </c>
      <c r="B57" s="98" t="s">
        <v>503</v>
      </c>
      <c r="C57" s="104" t="s">
        <v>570</v>
      </c>
      <c r="D57" s="104" t="s">
        <v>570</v>
      </c>
      <c r="E57" s="104" t="s">
        <v>570</v>
      </c>
      <c r="F57" s="104" t="s">
        <v>570</v>
      </c>
      <c r="G57" s="104" t="s">
        <v>570</v>
      </c>
      <c r="H57" s="104" t="s">
        <v>570</v>
      </c>
      <c r="I57" s="104" t="s">
        <v>437</v>
      </c>
      <c r="J57" s="104" t="s">
        <v>570</v>
      </c>
      <c r="K57" s="104" t="s">
        <v>437</v>
      </c>
      <c r="L57" s="104" t="s">
        <v>570</v>
      </c>
      <c r="M57" s="104" t="s">
        <v>437</v>
      </c>
      <c r="N57" s="104" t="s">
        <v>570</v>
      </c>
      <c r="O57" s="104" t="s">
        <v>437</v>
      </c>
      <c r="P57" s="104" t="s">
        <v>570</v>
      </c>
      <c r="Q57" s="104" t="s">
        <v>437</v>
      </c>
      <c r="R57" s="104" t="s">
        <v>570</v>
      </c>
      <c r="S57" s="104" t="s">
        <v>437</v>
      </c>
      <c r="T57" s="104" t="s">
        <v>570</v>
      </c>
      <c r="U57" s="104" t="s">
        <v>437</v>
      </c>
      <c r="V57" s="104" t="s">
        <v>570</v>
      </c>
      <c r="W57" s="104" t="s">
        <v>437</v>
      </c>
      <c r="X57" s="104" t="s">
        <v>570</v>
      </c>
      <c r="Y57" s="104" t="s">
        <v>437</v>
      </c>
      <c r="Z57" s="104" t="s">
        <v>570</v>
      </c>
      <c r="AA57" s="104" t="s">
        <v>437</v>
      </c>
      <c r="AB57" s="104" t="s">
        <v>570</v>
      </c>
      <c r="AC57" s="104" t="s">
        <v>437</v>
      </c>
      <c r="AD57" s="104" t="s">
        <v>570</v>
      </c>
      <c r="AE57" s="104" t="s">
        <v>437</v>
      </c>
      <c r="AF57" s="104" t="s">
        <v>570</v>
      </c>
      <c r="AG57" s="104" t="s">
        <v>437</v>
      </c>
      <c r="AH57" s="104" t="s">
        <v>570</v>
      </c>
      <c r="AI57" s="104" t="s">
        <v>437</v>
      </c>
      <c r="AJ57" s="104" t="s">
        <v>570</v>
      </c>
      <c r="AK57" s="104" t="s">
        <v>437</v>
      </c>
      <c r="AL57" s="104" t="s">
        <v>570</v>
      </c>
      <c r="AM57" s="104" t="s">
        <v>437</v>
      </c>
      <c r="AN57" s="104" t="s">
        <v>570</v>
      </c>
      <c r="AO57" s="104" t="s">
        <v>437</v>
      </c>
      <c r="AP57" s="104" t="s">
        <v>570</v>
      </c>
      <c r="AQ57" s="104" t="s">
        <v>437</v>
      </c>
      <c r="AR57" s="104" t="s">
        <v>570</v>
      </c>
      <c r="AS57" s="104" t="s">
        <v>437</v>
      </c>
      <c r="AT57" s="104" t="s">
        <v>570</v>
      </c>
      <c r="AU57" s="104" t="s">
        <v>437</v>
      </c>
      <c r="AV57" s="104" t="s">
        <v>570</v>
      </c>
      <c r="AW57" s="104" t="s">
        <v>570</v>
      </c>
    </row>
    <row r="58" spans="1:49" s="8" customFormat="1" ht="15" customHeight="1" x14ac:dyDescent="0.25">
      <c r="A58" s="98" t="s">
        <v>509</v>
      </c>
      <c r="B58" s="98" t="s">
        <v>505</v>
      </c>
      <c r="C58" s="104" t="s">
        <v>570</v>
      </c>
      <c r="D58" s="104" t="s">
        <v>570</v>
      </c>
      <c r="E58" s="104" t="s">
        <v>570</v>
      </c>
      <c r="F58" s="104" t="s">
        <v>570</v>
      </c>
      <c r="G58" s="104" t="s">
        <v>570</v>
      </c>
      <c r="H58" s="104" t="s">
        <v>570</v>
      </c>
      <c r="I58" s="104" t="s">
        <v>437</v>
      </c>
      <c r="J58" s="104" t="s">
        <v>570</v>
      </c>
      <c r="K58" s="104" t="s">
        <v>437</v>
      </c>
      <c r="L58" s="104" t="s">
        <v>570</v>
      </c>
      <c r="M58" s="104" t="s">
        <v>437</v>
      </c>
      <c r="N58" s="104" t="s">
        <v>570</v>
      </c>
      <c r="O58" s="104" t="s">
        <v>437</v>
      </c>
      <c r="P58" s="104" t="s">
        <v>570</v>
      </c>
      <c r="Q58" s="104" t="s">
        <v>437</v>
      </c>
      <c r="R58" s="104" t="s">
        <v>570</v>
      </c>
      <c r="S58" s="104" t="s">
        <v>437</v>
      </c>
      <c r="T58" s="104" t="s">
        <v>570</v>
      </c>
      <c r="U58" s="104" t="s">
        <v>437</v>
      </c>
      <c r="V58" s="104" t="s">
        <v>570</v>
      </c>
      <c r="W58" s="104" t="s">
        <v>437</v>
      </c>
      <c r="X58" s="104" t="s">
        <v>570</v>
      </c>
      <c r="Y58" s="104" t="s">
        <v>437</v>
      </c>
      <c r="Z58" s="104" t="s">
        <v>570</v>
      </c>
      <c r="AA58" s="104" t="s">
        <v>437</v>
      </c>
      <c r="AB58" s="104" t="s">
        <v>570</v>
      </c>
      <c r="AC58" s="104" t="s">
        <v>437</v>
      </c>
      <c r="AD58" s="104" t="s">
        <v>570</v>
      </c>
      <c r="AE58" s="104" t="s">
        <v>437</v>
      </c>
      <c r="AF58" s="104" t="s">
        <v>570</v>
      </c>
      <c r="AG58" s="104" t="s">
        <v>437</v>
      </c>
      <c r="AH58" s="104" t="s">
        <v>570</v>
      </c>
      <c r="AI58" s="104" t="s">
        <v>437</v>
      </c>
      <c r="AJ58" s="104" t="s">
        <v>570</v>
      </c>
      <c r="AK58" s="104" t="s">
        <v>437</v>
      </c>
      <c r="AL58" s="104" t="s">
        <v>570</v>
      </c>
      <c r="AM58" s="104" t="s">
        <v>437</v>
      </c>
      <c r="AN58" s="104" t="s">
        <v>570</v>
      </c>
      <c r="AO58" s="104" t="s">
        <v>437</v>
      </c>
      <c r="AP58" s="104" t="s">
        <v>570</v>
      </c>
      <c r="AQ58" s="104" t="s">
        <v>437</v>
      </c>
      <c r="AR58" s="104" t="s">
        <v>570</v>
      </c>
      <c r="AS58" s="104" t="s">
        <v>437</v>
      </c>
      <c r="AT58" s="104" t="s">
        <v>570</v>
      </c>
      <c r="AU58" s="104" t="s">
        <v>437</v>
      </c>
      <c r="AV58" s="104" t="s">
        <v>570</v>
      </c>
      <c r="AW58" s="104" t="s">
        <v>570</v>
      </c>
    </row>
    <row r="59" spans="1:49" ht="29.1" customHeight="1" x14ac:dyDescent="0.25">
      <c r="A59" s="98" t="s">
        <v>472</v>
      </c>
      <c r="B59" s="105" t="s">
        <v>318</v>
      </c>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104"/>
      <c r="AL59" s="104"/>
      <c r="AM59" s="104"/>
      <c r="AN59" s="104"/>
      <c r="AO59" s="104"/>
      <c r="AP59" s="104"/>
      <c r="AQ59" s="104"/>
      <c r="AR59" s="104"/>
      <c r="AS59" s="104"/>
      <c r="AT59" s="104"/>
      <c r="AU59" s="104"/>
      <c r="AV59" s="104"/>
      <c r="AW59" s="104"/>
    </row>
    <row r="60" spans="1:49" ht="15" customHeight="1" x14ac:dyDescent="0.25">
      <c r="A60" s="98" t="s">
        <v>319</v>
      </c>
      <c r="B60" s="98" t="s">
        <v>320</v>
      </c>
      <c r="C60" s="104" t="s">
        <v>574</v>
      </c>
      <c r="D60" s="104" t="s">
        <v>574</v>
      </c>
      <c r="E60" s="104" t="s">
        <v>574</v>
      </c>
      <c r="F60" s="104" t="s">
        <v>574</v>
      </c>
      <c r="G60" s="104" t="s">
        <v>570</v>
      </c>
      <c r="H60" s="104" t="s">
        <v>570</v>
      </c>
      <c r="I60" s="104" t="s">
        <v>437</v>
      </c>
      <c r="J60" s="104" t="s">
        <v>570</v>
      </c>
      <c r="K60" s="104" t="s">
        <v>437</v>
      </c>
      <c r="L60" s="104" t="s">
        <v>570</v>
      </c>
      <c r="M60" s="104" t="s">
        <v>437</v>
      </c>
      <c r="N60" s="104" t="s">
        <v>570</v>
      </c>
      <c r="O60" s="104" t="s">
        <v>437</v>
      </c>
      <c r="P60" s="104" t="s">
        <v>570</v>
      </c>
      <c r="Q60" s="104" t="s">
        <v>437</v>
      </c>
      <c r="R60" s="104" t="s">
        <v>570</v>
      </c>
      <c r="S60" s="104" t="s">
        <v>437</v>
      </c>
      <c r="T60" s="104" t="s">
        <v>570</v>
      </c>
      <c r="U60" s="104" t="s">
        <v>437</v>
      </c>
      <c r="V60" s="104" t="s">
        <v>570</v>
      </c>
      <c r="W60" s="104" t="s">
        <v>437</v>
      </c>
      <c r="X60" s="104" t="s">
        <v>570</v>
      </c>
      <c r="Y60" s="104" t="s">
        <v>437</v>
      </c>
      <c r="Z60" s="104" t="s">
        <v>570</v>
      </c>
      <c r="AA60" s="104" t="s">
        <v>437</v>
      </c>
      <c r="AB60" s="104" t="s">
        <v>570</v>
      </c>
      <c r="AC60" s="104" t="s">
        <v>437</v>
      </c>
      <c r="AD60" s="104" t="s">
        <v>570</v>
      </c>
      <c r="AE60" s="104" t="s">
        <v>437</v>
      </c>
      <c r="AF60" s="104" t="s">
        <v>570</v>
      </c>
      <c r="AG60" s="104" t="s">
        <v>437</v>
      </c>
      <c r="AH60" s="104" t="s">
        <v>570</v>
      </c>
      <c r="AI60" s="104" t="s">
        <v>437</v>
      </c>
      <c r="AJ60" s="104" t="s">
        <v>570</v>
      </c>
      <c r="AK60" s="104" t="s">
        <v>437</v>
      </c>
      <c r="AL60" s="104" t="s">
        <v>570</v>
      </c>
      <c r="AM60" s="104" t="s">
        <v>437</v>
      </c>
      <c r="AN60" s="104" t="s">
        <v>570</v>
      </c>
      <c r="AO60" s="104" t="s">
        <v>437</v>
      </c>
      <c r="AP60" s="104" t="s">
        <v>570</v>
      </c>
      <c r="AQ60" s="104" t="s">
        <v>437</v>
      </c>
      <c r="AR60" s="104" t="s">
        <v>574</v>
      </c>
      <c r="AS60" s="104" t="s">
        <v>471</v>
      </c>
      <c r="AT60" s="104" t="s">
        <v>574</v>
      </c>
      <c r="AU60" s="104" t="s">
        <v>471</v>
      </c>
      <c r="AV60" s="104" t="s">
        <v>574</v>
      </c>
      <c r="AW60" s="104" t="s">
        <v>574</v>
      </c>
    </row>
    <row r="61" spans="1:49" s="8" customFormat="1" ht="15" customHeight="1" x14ac:dyDescent="0.25">
      <c r="A61" s="98" t="s">
        <v>321</v>
      </c>
      <c r="B61" s="98" t="s">
        <v>322</v>
      </c>
      <c r="C61" s="104" t="s">
        <v>570</v>
      </c>
      <c r="D61" s="104" t="s">
        <v>570</v>
      </c>
      <c r="E61" s="104" t="s">
        <v>570</v>
      </c>
      <c r="F61" s="104" t="s">
        <v>570</v>
      </c>
      <c r="G61" s="104" t="s">
        <v>570</v>
      </c>
      <c r="H61" s="104" t="s">
        <v>570</v>
      </c>
      <c r="I61" s="104" t="s">
        <v>437</v>
      </c>
      <c r="J61" s="104" t="s">
        <v>570</v>
      </c>
      <c r="K61" s="104" t="s">
        <v>437</v>
      </c>
      <c r="L61" s="104" t="s">
        <v>570</v>
      </c>
      <c r="M61" s="104" t="s">
        <v>437</v>
      </c>
      <c r="N61" s="104" t="s">
        <v>570</v>
      </c>
      <c r="O61" s="104" t="s">
        <v>437</v>
      </c>
      <c r="P61" s="104" t="s">
        <v>570</v>
      </c>
      <c r="Q61" s="104" t="s">
        <v>437</v>
      </c>
      <c r="R61" s="104" t="s">
        <v>570</v>
      </c>
      <c r="S61" s="104" t="s">
        <v>437</v>
      </c>
      <c r="T61" s="104" t="s">
        <v>570</v>
      </c>
      <c r="U61" s="104" t="s">
        <v>437</v>
      </c>
      <c r="V61" s="104" t="s">
        <v>570</v>
      </c>
      <c r="W61" s="104" t="s">
        <v>437</v>
      </c>
      <c r="X61" s="104" t="s">
        <v>570</v>
      </c>
      <c r="Y61" s="104" t="s">
        <v>437</v>
      </c>
      <c r="Z61" s="104" t="s">
        <v>570</v>
      </c>
      <c r="AA61" s="104" t="s">
        <v>437</v>
      </c>
      <c r="AB61" s="104" t="s">
        <v>570</v>
      </c>
      <c r="AC61" s="104" t="s">
        <v>437</v>
      </c>
      <c r="AD61" s="104" t="s">
        <v>570</v>
      </c>
      <c r="AE61" s="104" t="s">
        <v>437</v>
      </c>
      <c r="AF61" s="104" t="s">
        <v>570</v>
      </c>
      <c r="AG61" s="104" t="s">
        <v>437</v>
      </c>
      <c r="AH61" s="104" t="s">
        <v>570</v>
      </c>
      <c r="AI61" s="104" t="s">
        <v>437</v>
      </c>
      <c r="AJ61" s="104" t="s">
        <v>570</v>
      </c>
      <c r="AK61" s="104" t="s">
        <v>437</v>
      </c>
      <c r="AL61" s="104" t="s">
        <v>570</v>
      </c>
      <c r="AM61" s="104" t="s">
        <v>437</v>
      </c>
      <c r="AN61" s="104" t="s">
        <v>570</v>
      </c>
      <c r="AO61" s="104" t="s">
        <v>437</v>
      </c>
      <c r="AP61" s="104" t="s">
        <v>570</v>
      </c>
      <c r="AQ61" s="104" t="s">
        <v>437</v>
      </c>
      <c r="AR61" s="104" t="s">
        <v>570</v>
      </c>
      <c r="AS61" s="104" t="s">
        <v>437</v>
      </c>
      <c r="AT61" s="104" t="s">
        <v>570</v>
      </c>
      <c r="AU61" s="104" t="s">
        <v>437</v>
      </c>
      <c r="AV61" s="104" t="s">
        <v>570</v>
      </c>
      <c r="AW61" s="104" t="s">
        <v>570</v>
      </c>
    </row>
    <row r="62" spans="1:49" s="8" customFormat="1" ht="15" customHeight="1" x14ac:dyDescent="0.25">
      <c r="A62" s="98" t="s">
        <v>323</v>
      </c>
      <c r="B62" s="98" t="s">
        <v>324</v>
      </c>
      <c r="C62" s="104" t="s">
        <v>570</v>
      </c>
      <c r="D62" s="104" t="s">
        <v>570</v>
      </c>
      <c r="E62" s="104" t="s">
        <v>570</v>
      </c>
      <c r="F62" s="104" t="s">
        <v>570</v>
      </c>
      <c r="G62" s="104" t="s">
        <v>570</v>
      </c>
      <c r="H62" s="104" t="s">
        <v>570</v>
      </c>
      <c r="I62" s="104" t="s">
        <v>437</v>
      </c>
      <c r="J62" s="104" t="s">
        <v>570</v>
      </c>
      <c r="K62" s="104" t="s">
        <v>437</v>
      </c>
      <c r="L62" s="104" t="s">
        <v>570</v>
      </c>
      <c r="M62" s="104" t="s">
        <v>437</v>
      </c>
      <c r="N62" s="104" t="s">
        <v>570</v>
      </c>
      <c r="O62" s="104" t="s">
        <v>437</v>
      </c>
      <c r="P62" s="104" t="s">
        <v>570</v>
      </c>
      <c r="Q62" s="104" t="s">
        <v>437</v>
      </c>
      <c r="R62" s="104" t="s">
        <v>570</v>
      </c>
      <c r="S62" s="104" t="s">
        <v>437</v>
      </c>
      <c r="T62" s="104" t="s">
        <v>570</v>
      </c>
      <c r="U62" s="104" t="s">
        <v>437</v>
      </c>
      <c r="V62" s="104" t="s">
        <v>570</v>
      </c>
      <c r="W62" s="104" t="s">
        <v>437</v>
      </c>
      <c r="X62" s="104" t="s">
        <v>570</v>
      </c>
      <c r="Y62" s="104" t="s">
        <v>437</v>
      </c>
      <c r="Z62" s="104" t="s">
        <v>570</v>
      </c>
      <c r="AA62" s="104" t="s">
        <v>437</v>
      </c>
      <c r="AB62" s="104" t="s">
        <v>570</v>
      </c>
      <c r="AC62" s="104" t="s">
        <v>437</v>
      </c>
      <c r="AD62" s="104" t="s">
        <v>570</v>
      </c>
      <c r="AE62" s="104" t="s">
        <v>437</v>
      </c>
      <c r="AF62" s="104" t="s">
        <v>570</v>
      </c>
      <c r="AG62" s="104" t="s">
        <v>437</v>
      </c>
      <c r="AH62" s="104" t="s">
        <v>570</v>
      </c>
      <c r="AI62" s="104" t="s">
        <v>437</v>
      </c>
      <c r="AJ62" s="104" t="s">
        <v>570</v>
      </c>
      <c r="AK62" s="104" t="s">
        <v>437</v>
      </c>
      <c r="AL62" s="104" t="s">
        <v>570</v>
      </c>
      <c r="AM62" s="104" t="s">
        <v>437</v>
      </c>
      <c r="AN62" s="104" t="s">
        <v>570</v>
      </c>
      <c r="AO62" s="104" t="s">
        <v>437</v>
      </c>
      <c r="AP62" s="104" t="s">
        <v>570</v>
      </c>
      <c r="AQ62" s="104" t="s">
        <v>437</v>
      </c>
      <c r="AR62" s="104" t="s">
        <v>570</v>
      </c>
      <c r="AS62" s="104" t="s">
        <v>437</v>
      </c>
      <c r="AT62" s="104" t="s">
        <v>570</v>
      </c>
      <c r="AU62" s="104" t="s">
        <v>437</v>
      </c>
      <c r="AV62" s="104" t="s">
        <v>570</v>
      </c>
      <c r="AW62" s="104" t="s">
        <v>570</v>
      </c>
    </row>
    <row r="63" spans="1:49" s="8" customFormat="1" ht="15" customHeight="1" x14ac:dyDescent="0.25">
      <c r="A63" s="98" t="s">
        <v>325</v>
      </c>
      <c r="B63" s="98" t="s">
        <v>326</v>
      </c>
      <c r="C63" s="104" t="s">
        <v>570</v>
      </c>
      <c r="D63" s="104" t="s">
        <v>570</v>
      </c>
      <c r="E63" s="104" t="s">
        <v>570</v>
      </c>
      <c r="F63" s="104" t="s">
        <v>570</v>
      </c>
      <c r="G63" s="104" t="s">
        <v>570</v>
      </c>
      <c r="H63" s="104" t="s">
        <v>570</v>
      </c>
      <c r="I63" s="104" t="s">
        <v>437</v>
      </c>
      <c r="J63" s="104" t="s">
        <v>570</v>
      </c>
      <c r="K63" s="104" t="s">
        <v>437</v>
      </c>
      <c r="L63" s="104" t="s">
        <v>570</v>
      </c>
      <c r="M63" s="104" t="s">
        <v>437</v>
      </c>
      <c r="N63" s="104" t="s">
        <v>570</v>
      </c>
      <c r="O63" s="104" t="s">
        <v>437</v>
      </c>
      <c r="P63" s="104" t="s">
        <v>570</v>
      </c>
      <c r="Q63" s="104" t="s">
        <v>437</v>
      </c>
      <c r="R63" s="104" t="s">
        <v>570</v>
      </c>
      <c r="S63" s="104" t="s">
        <v>437</v>
      </c>
      <c r="T63" s="104" t="s">
        <v>570</v>
      </c>
      <c r="U63" s="104" t="s">
        <v>437</v>
      </c>
      <c r="V63" s="104" t="s">
        <v>570</v>
      </c>
      <c r="W63" s="104" t="s">
        <v>437</v>
      </c>
      <c r="X63" s="104" t="s">
        <v>570</v>
      </c>
      <c r="Y63" s="104" t="s">
        <v>437</v>
      </c>
      <c r="Z63" s="104" t="s">
        <v>570</v>
      </c>
      <c r="AA63" s="104" t="s">
        <v>437</v>
      </c>
      <c r="AB63" s="104" t="s">
        <v>570</v>
      </c>
      <c r="AC63" s="104" t="s">
        <v>437</v>
      </c>
      <c r="AD63" s="104" t="s">
        <v>570</v>
      </c>
      <c r="AE63" s="104" t="s">
        <v>437</v>
      </c>
      <c r="AF63" s="104" t="s">
        <v>570</v>
      </c>
      <c r="AG63" s="104" t="s">
        <v>437</v>
      </c>
      <c r="AH63" s="104" t="s">
        <v>570</v>
      </c>
      <c r="AI63" s="104" t="s">
        <v>437</v>
      </c>
      <c r="AJ63" s="104" t="s">
        <v>570</v>
      </c>
      <c r="AK63" s="104" t="s">
        <v>437</v>
      </c>
      <c r="AL63" s="104" t="s">
        <v>570</v>
      </c>
      <c r="AM63" s="104" t="s">
        <v>437</v>
      </c>
      <c r="AN63" s="104" t="s">
        <v>570</v>
      </c>
      <c r="AO63" s="104" t="s">
        <v>437</v>
      </c>
      <c r="AP63" s="104" t="s">
        <v>570</v>
      </c>
      <c r="AQ63" s="104" t="s">
        <v>437</v>
      </c>
      <c r="AR63" s="104" t="s">
        <v>570</v>
      </c>
      <c r="AS63" s="104" t="s">
        <v>437</v>
      </c>
      <c r="AT63" s="104" t="s">
        <v>570</v>
      </c>
      <c r="AU63" s="104" t="s">
        <v>437</v>
      </c>
      <c r="AV63" s="104" t="s">
        <v>570</v>
      </c>
      <c r="AW63" s="104" t="s">
        <v>570</v>
      </c>
    </row>
    <row r="64" spans="1:49" s="8" customFormat="1" ht="15" customHeight="1" x14ac:dyDescent="0.25">
      <c r="A64" s="98" t="s">
        <v>327</v>
      </c>
      <c r="B64" s="98" t="s">
        <v>328</v>
      </c>
      <c r="C64" s="104" t="s">
        <v>570</v>
      </c>
      <c r="D64" s="104" t="s">
        <v>570</v>
      </c>
      <c r="E64" s="104" t="s">
        <v>570</v>
      </c>
      <c r="F64" s="104" t="s">
        <v>570</v>
      </c>
      <c r="G64" s="104" t="s">
        <v>570</v>
      </c>
      <c r="H64" s="104" t="s">
        <v>570</v>
      </c>
      <c r="I64" s="104" t="s">
        <v>437</v>
      </c>
      <c r="J64" s="104" t="s">
        <v>570</v>
      </c>
      <c r="K64" s="104" t="s">
        <v>437</v>
      </c>
      <c r="L64" s="104" t="s">
        <v>570</v>
      </c>
      <c r="M64" s="104" t="s">
        <v>437</v>
      </c>
      <c r="N64" s="104" t="s">
        <v>570</v>
      </c>
      <c r="O64" s="104" t="s">
        <v>437</v>
      </c>
      <c r="P64" s="104" t="s">
        <v>570</v>
      </c>
      <c r="Q64" s="104" t="s">
        <v>437</v>
      </c>
      <c r="R64" s="104" t="s">
        <v>570</v>
      </c>
      <c r="S64" s="104" t="s">
        <v>437</v>
      </c>
      <c r="T64" s="104" t="s">
        <v>570</v>
      </c>
      <c r="U64" s="104" t="s">
        <v>437</v>
      </c>
      <c r="V64" s="104" t="s">
        <v>570</v>
      </c>
      <c r="W64" s="104" t="s">
        <v>437</v>
      </c>
      <c r="X64" s="104" t="s">
        <v>570</v>
      </c>
      <c r="Y64" s="104" t="s">
        <v>437</v>
      </c>
      <c r="Z64" s="104" t="s">
        <v>570</v>
      </c>
      <c r="AA64" s="104" t="s">
        <v>437</v>
      </c>
      <c r="AB64" s="104" t="s">
        <v>570</v>
      </c>
      <c r="AC64" s="104" t="s">
        <v>437</v>
      </c>
      <c r="AD64" s="104" t="s">
        <v>570</v>
      </c>
      <c r="AE64" s="104" t="s">
        <v>437</v>
      </c>
      <c r="AF64" s="104" t="s">
        <v>570</v>
      </c>
      <c r="AG64" s="104" t="s">
        <v>437</v>
      </c>
      <c r="AH64" s="104" t="s">
        <v>570</v>
      </c>
      <c r="AI64" s="104" t="s">
        <v>437</v>
      </c>
      <c r="AJ64" s="104" t="s">
        <v>570</v>
      </c>
      <c r="AK64" s="104" t="s">
        <v>437</v>
      </c>
      <c r="AL64" s="104" t="s">
        <v>570</v>
      </c>
      <c r="AM64" s="104" t="s">
        <v>437</v>
      </c>
      <c r="AN64" s="104" t="s">
        <v>570</v>
      </c>
      <c r="AO64" s="104" t="s">
        <v>437</v>
      </c>
      <c r="AP64" s="104" t="s">
        <v>570</v>
      </c>
      <c r="AQ64" s="104" t="s">
        <v>437</v>
      </c>
      <c r="AR64" s="104" t="s">
        <v>570</v>
      </c>
      <c r="AS64" s="104" t="s">
        <v>437</v>
      </c>
      <c r="AT64" s="104" t="s">
        <v>570</v>
      </c>
      <c r="AU64" s="104" t="s">
        <v>437</v>
      </c>
      <c r="AV64" s="104" t="s">
        <v>570</v>
      </c>
      <c r="AW64" s="104" t="s">
        <v>570</v>
      </c>
    </row>
    <row r="65" spans="1:49" s="8" customFormat="1" ht="15" customHeight="1" x14ac:dyDescent="0.25">
      <c r="A65" s="98" t="s">
        <v>329</v>
      </c>
      <c r="B65" s="98" t="s">
        <v>497</v>
      </c>
      <c r="C65" s="104" t="s">
        <v>584</v>
      </c>
      <c r="D65" s="104" t="s">
        <v>584</v>
      </c>
      <c r="E65" s="104" t="s">
        <v>584</v>
      </c>
      <c r="F65" s="104" t="s">
        <v>584</v>
      </c>
      <c r="G65" s="104" t="s">
        <v>570</v>
      </c>
      <c r="H65" s="104" t="s">
        <v>570</v>
      </c>
      <c r="I65" s="104" t="s">
        <v>437</v>
      </c>
      <c r="J65" s="104" t="s">
        <v>570</v>
      </c>
      <c r="K65" s="104" t="s">
        <v>437</v>
      </c>
      <c r="L65" s="104" t="s">
        <v>570</v>
      </c>
      <c r="M65" s="104" t="s">
        <v>437</v>
      </c>
      <c r="N65" s="104" t="s">
        <v>570</v>
      </c>
      <c r="O65" s="104" t="s">
        <v>437</v>
      </c>
      <c r="P65" s="104" t="s">
        <v>570</v>
      </c>
      <c r="Q65" s="104" t="s">
        <v>437</v>
      </c>
      <c r="R65" s="104" t="s">
        <v>570</v>
      </c>
      <c r="S65" s="104" t="s">
        <v>437</v>
      </c>
      <c r="T65" s="104" t="s">
        <v>570</v>
      </c>
      <c r="U65" s="104" t="s">
        <v>437</v>
      </c>
      <c r="V65" s="104" t="s">
        <v>570</v>
      </c>
      <c r="W65" s="104" t="s">
        <v>437</v>
      </c>
      <c r="X65" s="104" t="s">
        <v>570</v>
      </c>
      <c r="Y65" s="104" t="s">
        <v>437</v>
      </c>
      <c r="Z65" s="104" t="s">
        <v>570</v>
      </c>
      <c r="AA65" s="104" t="s">
        <v>437</v>
      </c>
      <c r="AB65" s="104" t="s">
        <v>570</v>
      </c>
      <c r="AC65" s="104" t="s">
        <v>437</v>
      </c>
      <c r="AD65" s="104" t="s">
        <v>570</v>
      </c>
      <c r="AE65" s="104" t="s">
        <v>437</v>
      </c>
      <c r="AF65" s="104" t="s">
        <v>570</v>
      </c>
      <c r="AG65" s="104" t="s">
        <v>437</v>
      </c>
      <c r="AH65" s="104" t="s">
        <v>570</v>
      </c>
      <c r="AI65" s="104" t="s">
        <v>437</v>
      </c>
      <c r="AJ65" s="104" t="s">
        <v>570</v>
      </c>
      <c r="AK65" s="104" t="s">
        <v>437</v>
      </c>
      <c r="AL65" s="104" t="s">
        <v>570</v>
      </c>
      <c r="AM65" s="104" t="s">
        <v>437</v>
      </c>
      <c r="AN65" s="104" t="s">
        <v>570</v>
      </c>
      <c r="AO65" s="104" t="s">
        <v>437</v>
      </c>
      <c r="AP65" s="104" t="s">
        <v>570</v>
      </c>
      <c r="AQ65" s="104" t="s">
        <v>437</v>
      </c>
      <c r="AR65" s="104" t="s">
        <v>570</v>
      </c>
      <c r="AS65" s="104" t="s">
        <v>471</v>
      </c>
      <c r="AT65" s="104" t="s">
        <v>584</v>
      </c>
      <c r="AU65" s="104" t="s">
        <v>471</v>
      </c>
      <c r="AV65" s="104" t="s">
        <v>584</v>
      </c>
      <c r="AW65" s="104" t="s">
        <v>584</v>
      </c>
    </row>
    <row r="66" spans="1:49" s="8" customFormat="1" ht="15" customHeight="1" x14ac:dyDescent="0.25">
      <c r="A66" s="98" t="s">
        <v>510</v>
      </c>
      <c r="B66" s="98" t="s">
        <v>499</v>
      </c>
      <c r="C66" s="104" t="s">
        <v>570</v>
      </c>
      <c r="D66" s="104" t="s">
        <v>570</v>
      </c>
      <c r="E66" s="104" t="s">
        <v>570</v>
      </c>
      <c r="F66" s="104" t="s">
        <v>570</v>
      </c>
      <c r="G66" s="104" t="s">
        <v>570</v>
      </c>
      <c r="H66" s="104" t="s">
        <v>570</v>
      </c>
      <c r="I66" s="104" t="s">
        <v>437</v>
      </c>
      <c r="J66" s="104" t="s">
        <v>570</v>
      </c>
      <c r="K66" s="104" t="s">
        <v>437</v>
      </c>
      <c r="L66" s="104" t="s">
        <v>570</v>
      </c>
      <c r="M66" s="104" t="s">
        <v>437</v>
      </c>
      <c r="N66" s="104" t="s">
        <v>570</v>
      </c>
      <c r="O66" s="104" t="s">
        <v>437</v>
      </c>
      <c r="P66" s="104" t="s">
        <v>570</v>
      </c>
      <c r="Q66" s="104" t="s">
        <v>437</v>
      </c>
      <c r="R66" s="104" t="s">
        <v>570</v>
      </c>
      <c r="S66" s="104" t="s">
        <v>437</v>
      </c>
      <c r="T66" s="104" t="s">
        <v>570</v>
      </c>
      <c r="U66" s="104" t="s">
        <v>437</v>
      </c>
      <c r="V66" s="104" t="s">
        <v>570</v>
      </c>
      <c r="W66" s="104" t="s">
        <v>437</v>
      </c>
      <c r="X66" s="104" t="s">
        <v>570</v>
      </c>
      <c r="Y66" s="104" t="s">
        <v>437</v>
      </c>
      <c r="Z66" s="104" t="s">
        <v>570</v>
      </c>
      <c r="AA66" s="104" t="s">
        <v>437</v>
      </c>
      <c r="AB66" s="104" t="s">
        <v>570</v>
      </c>
      <c r="AC66" s="104" t="s">
        <v>437</v>
      </c>
      <c r="AD66" s="104" t="s">
        <v>570</v>
      </c>
      <c r="AE66" s="104" t="s">
        <v>437</v>
      </c>
      <c r="AF66" s="104" t="s">
        <v>570</v>
      </c>
      <c r="AG66" s="104" t="s">
        <v>437</v>
      </c>
      <c r="AH66" s="104" t="s">
        <v>570</v>
      </c>
      <c r="AI66" s="104" t="s">
        <v>437</v>
      </c>
      <c r="AJ66" s="104" t="s">
        <v>570</v>
      </c>
      <c r="AK66" s="104" t="s">
        <v>437</v>
      </c>
      <c r="AL66" s="104" t="s">
        <v>570</v>
      </c>
      <c r="AM66" s="104" t="s">
        <v>437</v>
      </c>
      <c r="AN66" s="104" t="s">
        <v>570</v>
      </c>
      <c r="AO66" s="104" t="s">
        <v>437</v>
      </c>
      <c r="AP66" s="104" t="s">
        <v>570</v>
      </c>
      <c r="AQ66" s="104" t="s">
        <v>437</v>
      </c>
      <c r="AR66" s="104" t="s">
        <v>570</v>
      </c>
      <c r="AS66" s="104" t="s">
        <v>437</v>
      </c>
      <c r="AT66" s="104" t="s">
        <v>570</v>
      </c>
      <c r="AU66" s="104" t="s">
        <v>437</v>
      </c>
      <c r="AV66" s="104" t="s">
        <v>570</v>
      </c>
      <c r="AW66" s="104" t="s">
        <v>570</v>
      </c>
    </row>
    <row r="67" spans="1:49" s="8" customFormat="1" ht="15" customHeight="1" x14ac:dyDescent="0.25">
      <c r="A67" s="98" t="s">
        <v>511</v>
      </c>
      <c r="B67" s="98" t="s">
        <v>501</v>
      </c>
      <c r="C67" s="104" t="s">
        <v>570</v>
      </c>
      <c r="D67" s="104" t="s">
        <v>570</v>
      </c>
      <c r="E67" s="104" t="s">
        <v>570</v>
      </c>
      <c r="F67" s="104" t="s">
        <v>570</v>
      </c>
      <c r="G67" s="104" t="s">
        <v>570</v>
      </c>
      <c r="H67" s="104" t="s">
        <v>570</v>
      </c>
      <c r="I67" s="104" t="s">
        <v>437</v>
      </c>
      <c r="J67" s="104" t="s">
        <v>570</v>
      </c>
      <c r="K67" s="104" t="s">
        <v>437</v>
      </c>
      <c r="L67" s="104" t="s">
        <v>570</v>
      </c>
      <c r="M67" s="104" t="s">
        <v>437</v>
      </c>
      <c r="N67" s="104" t="s">
        <v>570</v>
      </c>
      <c r="O67" s="104" t="s">
        <v>437</v>
      </c>
      <c r="P67" s="104" t="s">
        <v>570</v>
      </c>
      <c r="Q67" s="104" t="s">
        <v>437</v>
      </c>
      <c r="R67" s="104" t="s">
        <v>570</v>
      </c>
      <c r="S67" s="104" t="s">
        <v>437</v>
      </c>
      <c r="T67" s="104" t="s">
        <v>570</v>
      </c>
      <c r="U67" s="104" t="s">
        <v>437</v>
      </c>
      <c r="V67" s="104" t="s">
        <v>570</v>
      </c>
      <c r="W67" s="104" t="s">
        <v>437</v>
      </c>
      <c r="X67" s="104" t="s">
        <v>570</v>
      </c>
      <c r="Y67" s="104" t="s">
        <v>437</v>
      </c>
      <c r="Z67" s="104" t="s">
        <v>570</v>
      </c>
      <c r="AA67" s="104" t="s">
        <v>437</v>
      </c>
      <c r="AB67" s="104" t="s">
        <v>570</v>
      </c>
      <c r="AC67" s="104" t="s">
        <v>437</v>
      </c>
      <c r="AD67" s="104" t="s">
        <v>570</v>
      </c>
      <c r="AE67" s="104" t="s">
        <v>437</v>
      </c>
      <c r="AF67" s="104" t="s">
        <v>570</v>
      </c>
      <c r="AG67" s="104" t="s">
        <v>437</v>
      </c>
      <c r="AH67" s="104" t="s">
        <v>570</v>
      </c>
      <c r="AI67" s="104" t="s">
        <v>437</v>
      </c>
      <c r="AJ67" s="104" t="s">
        <v>570</v>
      </c>
      <c r="AK67" s="104" t="s">
        <v>437</v>
      </c>
      <c r="AL67" s="104" t="s">
        <v>570</v>
      </c>
      <c r="AM67" s="104" t="s">
        <v>437</v>
      </c>
      <c r="AN67" s="104" t="s">
        <v>570</v>
      </c>
      <c r="AO67" s="104" t="s">
        <v>437</v>
      </c>
      <c r="AP67" s="104" t="s">
        <v>570</v>
      </c>
      <c r="AQ67" s="104" t="s">
        <v>437</v>
      </c>
      <c r="AR67" s="104" t="s">
        <v>570</v>
      </c>
      <c r="AS67" s="104" t="s">
        <v>437</v>
      </c>
      <c r="AT67" s="104" t="s">
        <v>570</v>
      </c>
      <c r="AU67" s="104" t="s">
        <v>437</v>
      </c>
      <c r="AV67" s="104" t="s">
        <v>570</v>
      </c>
      <c r="AW67" s="104" t="s">
        <v>570</v>
      </c>
    </row>
    <row r="68" spans="1:49" s="8" customFormat="1" ht="15" customHeight="1" x14ac:dyDescent="0.25">
      <c r="A68" s="98" t="s">
        <v>512</v>
      </c>
      <c r="B68" s="98" t="s">
        <v>503</v>
      </c>
      <c r="C68" s="104" t="s">
        <v>570</v>
      </c>
      <c r="D68" s="104" t="s">
        <v>570</v>
      </c>
      <c r="E68" s="104" t="s">
        <v>570</v>
      </c>
      <c r="F68" s="104" t="s">
        <v>570</v>
      </c>
      <c r="G68" s="104" t="s">
        <v>570</v>
      </c>
      <c r="H68" s="104" t="s">
        <v>570</v>
      </c>
      <c r="I68" s="104" t="s">
        <v>437</v>
      </c>
      <c r="J68" s="104" t="s">
        <v>570</v>
      </c>
      <c r="K68" s="104" t="s">
        <v>437</v>
      </c>
      <c r="L68" s="104" t="s">
        <v>570</v>
      </c>
      <c r="M68" s="104" t="s">
        <v>437</v>
      </c>
      <c r="N68" s="104" t="s">
        <v>570</v>
      </c>
      <c r="O68" s="104" t="s">
        <v>437</v>
      </c>
      <c r="P68" s="104" t="s">
        <v>570</v>
      </c>
      <c r="Q68" s="104" t="s">
        <v>437</v>
      </c>
      <c r="R68" s="104" t="s">
        <v>570</v>
      </c>
      <c r="S68" s="104" t="s">
        <v>437</v>
      </c>
      <c r="T68" s="104" t="s">
        <v>570</v>
      </c>
      <c r="U68" s="104" t="s">
        <v>437</v>
      </c>
      <c r="V68" s="104" t="s">
        <v>570</v>
      </c>
      <c r="W68" s="104" t="s">
        <v>437</v>
      </c>
      <c r="X68" s="104" t="s">
        <v>570</v>
      </c>
      <c r="Y68" s="104" t="s">
        <v>437</v>
      </c>
      <c r="Z68" s="104" t="s">
        <v>570</v>
      </c>
      <c r="AA68" s="104" t="s">
        <v>437</v>
      </c>
      <c r="AB68" s="104" t="s">
        <v>570</v>
      </c>
      <c r="AC68" s="104" t="s">
        <v>437</v>
      </c>
      <c r="AD68" s="104" t="s">
        <v>570</v>
      </c>
      <c r="AE68" s="104" t="s">
        <v>437</v>
      </c>
      <c r="AF68" s="104" t="s">
        <v>570</v>
      </c>
      <c r="AG68" s="104" t="s">
        <v>437</v>
      </c>
      <c r="AH68" s="104" t="s">
        <v>570</v>
      </c>
      <c r="AI68" s="104" t="s">
        <v>437</v>
      </c>
      <c r="AJ68" s="104" t="s">
        <v>570</v>
      </c>
      <c r="AK68" s="104" t="s">
        <v>437</v>
      </c>
      <c r="AL68" s="104" t="s">
        <v>570</v>
      </c>
      <c r="AM68" s="104" t="s">
        <v>437</v>
      </c>
      <c r="AN68" s="104" t="s">
        <v>570</v>
      </c>
      <c r="AO68" s="104" t="s">
        <v>437</v>
      </c>
      <c r="AP68" s="104" t="s">
        <v>570</v>
      </c>
      <c r="AQ68" s="104" t="s">
        <v>437</v>
      </c>
      <c r="AR68" s="104" t="s">
        <v>570</v>
      </c>
      <c r="AS68" s="104" t="s">
        <v>437</v>
      </c>
      <c r="AT68" s="104" t="s">
        <v>570</v>
      </c>
      <c r="AU68" s="104" t="s">
        <v>437</v>
      </c>
      <c r="AV68" s="104" t="s">
        <v>570</v>
      </c>
      <c r="AW68" s="104" t="s">
        <v>570</v>
      </c>
    </row>
    <row r="69" spans="1:49" s="8" customFormat="1" ht="15" customHeight="1" x14ac:dyDescent="0.25">
      <c r="A69" s="98" t="s">
        <v>513</v>
      </c>
      <c r="B69" s="98" t="s">
        <v>505</v>
      </c>
      <c r="C69" s="104" t="s">
        <v>570</v>
      </c>
      <c r="D69" s="104" t="s">
        <v>570</v>
      </c>
      <c r="E69" s="104" t="s">
        <v>570</v>
      </c>
      <c r="F69" s="104" t="s">
        <v>570</v>
      </c>
      <c r="G69" s="104" t="s">
        <v>570</v>
      </c>
      <c r="H69" s="104" t="s">
        <v>570</v>
      </c>
      <c r="I69" s="104" t="s">
        <v>437</v>
      </c>
      <c r="J69" s="104" t="s">
        <v>570</v>
      </c>
      <c r="K69" s="104" t="s">
        <v>437</v>
      </c>
      <c r="L69" s="104" t="s">
        <v>570</v>
      </c>
      <c r="M69" s="104" t="s">
        <v>437</v>
      </c>
      <c r="N69" s="104" t="s">
        <v>570</v>
      </c>
      <c r="O69" s="104" t="s">
        <v>437</v>
      </c>
      <c r="P69" s="104" t="s">
        <v>570</v>
      </c>
      <c r="Q69" s="104" t="s">
        <v>437</v>
      </c>
      <c r="R69" s="104" t="s">
        <v>570</v>
      </c>
      <c r="S69" s="104" t="s">
        <v>437</v>
      </c>
      <c r="T69" s="104" t="s">
        <v>570</v>
      </c>
      <c r="U69" s="104" t="s">
        <v>437</v>
      </c>
      <c r="V69" s="104" t="s">
        <v>570</v>
      </c>
      <c r="W69" s="104" t="s">
        <v>437</v>
      </c>
      <c r="X69" s="104" t="s">
        <v>570</v>
      </c>
      <c r="Y69" s="104" t="s">
        <v>437</v>
      </c>
      <c r="Z69" s="104" t="s">
        <v>570</v>
      </c>
      <c r="AA69" s="104" t="s">
        <v>437</v>
      </c>
      <c r="AB69" s="104" t="s">
        <v>570</v>
      </c>
      <c r="AC69" s="104" t="s">
        <v>437</v>
      </c>
      <c r="AD69" s="104" t="s">
        <v>570</v>
      </c>
      <c r="AE69" s="104" t="s">
        <v>437</v>
      </c>
      <c r="AF69" s="104" t="s">
        <v>570</v>
      </c>
      <c r="AG69" s="104" t="s">
        <v>437</v>
      </c>
      <c r="AH69" s="104" t="s">
        <v>570</v>
      </c>
      <c r="AI69" s="104" t="s">
        <v>437</v>
      </c>
      <c r="AJ69" s="104" t="s">
        <v>570</v>
      </c>
      <c r="AK69" s="104" t="s">
        <v>437</v>
      </c>
      <c r="AL69" s="104" t="s">
        <v>570</v>
      </c>
      <c r="AM69" s="104" t="s">
        <v>437</v>
      </c>
      <c r="AN69" s="104" t="s">
        <v>570</v>
      </c>
      <c r="AO69" s="104" t="s">
        <v>437</v>
      </c>
      <c r="AP69" s="104" t="s">
        <v>570</v>
      </c>
      <c r="AQ69" s="104" t="s">
        <v>437</v>
      </c>
      <c r="AR69" s="104" t="s">
        <v>570</v>
      </c>
      <c r="AS69" s="104" t="s">
        <v>437</v>
      </c>
      <c r="AT69" s="104" t="s">
        <v>570</v>
      </c>
      <c r="AU69" s="104" t="s">
        <v>437</v>
      </c>
      <c r="AV69" s="104" t="s">
        <v>570</v>
      </c>
      <c r="AW69" s="104" t="s">
        <v>570</v>
      </c>
    </row>
    <row r="70" spans="1:49" s="8" customFormat="1" ht="44.1" customHeight="1" x14ac:dyDescent="0.25">
      <c r="A70" s="98" t="s">
        <v>473</v>
      </c>
      <c r="B70" s="98" t="s">
        <v>330</v>
      </c>
      <c r="C70" s="104" t="s">
        <v>570</v>
      </c>
      <c r="D70" s="104" t="s">
        <v>570</v>
      </c>
      <c r="E70" s="104" t="s">
        <v>570</v>
      </c>
      <c r="F70" s="104" t="s">
        <v>570</v>
      </c>
      <c r="G70" s="104" t="s">
        <v>570</v>
      </c>
      <c r="H70" s="104" t="s">
        <v>570</v>
      </c>
      <c r="I70" s="104" t="s">
        <v>437</v>
      </c>
      <c r="J70" s="104" t="s">
        <v>570</v>
      </c>
      <c r="K70" s="104" t="s">
        <v>437</v>
      </c>
      <c r="L70" s="104" t="s">
        <v>570</v>
      </c>
      <c r="M70" s="104" t="s">
        <v>437</v>
      </c>
      <c r="N70" s="104" t="s">
        <v>570</v>
      </c>
      <c r="O70" s="104" t="s">
        <v>437</v>
      </c>
      <c r="P70" s="104" t="s">
        <v>570</v>
      </c>
      <c r="Q70" s="104" t="s">
        <v>437</v>
      </c>
      <c r="R70" s="104" t="s">
        <v>570</v>
      </c>
      <c r="S70" s="104" t="s">
        <v>437</v>
      </c>
      <c r="T70" s="104" t="s">
        <v>570</v>
      </c>
      <c r="U70" s="104" t="s">
        <v>437</v>
      </c>
      <c r="V70" s="104" t="s">
        <v>570</v>
      </c>
      <c r="W70" s="104" t="s">
        <v>437</v>
      </c>
      <c r="X70" s="104" t="s">
        <v>570</v>
      </c>
      <c r="Y70" s="104" t="s">
        <v>437</v>
      </c>
      <c r="Z70" s="104" t="s">
        <v>570</v>
      </c>
      <c r="AA70" s="104" t="s">
        <v>437</v>
      </c>
      <c r="AB70" s="104" t="s">
        <v>570</v>
      </c>
      <c r="AC70" s="104" t="s">
        <v>437</v>
      </c>
      <c r="AD70" s="104" t="s">
        <v>570</v>
      </c>
      <c r="AE70" s="104" t="s">
        <v>437</v>
      </c>
      <c r="AF70" s="104" t="s">
        <v>570</v>
      </c>
      <c r="AG70" s="104" t="s">
        <v>437</v>
      </c>
      <c r="AH70" s="104" t="s">
        <v>570</v>
      </c>
      <c r="AI70" s="104" t="s">
        <v>437</v>
      </c>
      <c r="AJ70" s="104" t="s">
        <v>570</v>
      </c>
      <c r="AK70" s="104" t="s">
        <v>437</v>
      </c>
      <c r="AL70" s="104" t="s">
        <v>570</v>
      </c>
      <c r="AM70" s="104" t="s">
        <v>437</v>
      </c>
      <c r="AN70" s="104" t="s">
        <v>570</v>
      </c>
      <c r="AO70" s="104" t="s">
        <v>437</v>
      </c>
      <c r="AP70" s="104" t="s">
        <v>570</v>
      </c>
      <c r="AQ70" s="104" t="s">
        <v>437</v>
      </c>
      <c r="AR70" s="104" t="s">
        <v>570</v>
      </c>
      <c r="AS70" s="104" t="s">
        <v>437</v>
      </c>
      <c r="AT70" s="104" t="s">
        <v>570</v>
      </c>
      <c r="AU70" s="104" t="s">
        <v>437</v>
      </c>
      <c r="AV70" s="104" t="s">
        <v>570</v>
      </c>
      <c r="AW70" s="104" t="s">
        <v>570</v>
      </c>
    </row>
    <row r="71" spans="1:49" s="8" customFormat="1" ht="15" customHeight="1" x14ac:dyDescent="0.25">
      <c r="A71" s="98" t="s">
        <v>474</v>
      </c>
      <c r="B71" s="105" t="s">
        <v>331</v>
      </c>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104"/>
      <c r="AL71" s="104"/>
      <c r="AM71" s="104"/>
      <c r="AN71" s="104"/>
      <c r="AO71" s="104"/>
      <c r="AP71" s="104"/>
      <c r="AQ71" s="104"/>
      <c r="AR71" s="104"/>
      <c r="AS71" s="104"/>
      <c r="AT71" s="104"/>
      <c r="AU71" s="104"/>
      <c r="AV71" s="104"/>
      <c r="AW71" s="104"/>
    </row>
    <row r="72" spans="1:49" s="8" customFormat="1" ht="15" customHeight="1" x14ac:dyDescent="0.25">
      <c r="A72" s="98" t="s">
        <v>332</v>
      </c>
      <c r="B72" s="98" t="s">
        <v>311</v>
      </c>
      <c r="C72" s="104"/>
      <c r="D72" s="104"/>
      <c r="E72" s="104"/>
      <c r="F72" s="104"/>
      <c r="G72" s="104"/>
      <c r="H72" s="104"/>
      <c r="I72" s="104"/>
      <c r="J72" s="104"/>
      <c r="K72" s="104"/>
      <c r="L72" s="104"/>
      <c r="M72" s="104"/>
      <c r="N72" s="104"/>
      <c r="O72" s="104"/>
      <c r="P72" s="104"/>
      <c r="Q72" s="104"/>
      <c r="R72" s="104"/>
      <c r="S72" s="104"/>
      <c r="T72" s="104"/>
      <c r="U72" s="104"/>
      <c r="V72" s="104"/>
      <c r="W72" s="104"/>
      <c r="X72" s="104"/>
      <c r="Y72" s="104"/>
      <c r="Z72" s="104"/>
      <c r="AA72" s="104"/>
      <c r="AB72" s="104"/>
      <c r="AC72" s="104"/>
      <c r="AD72" s="104"/>
      <c r="AE72" s="104"/>
      <c r="AF72" s="104"/>
      <c r="AG72" s="104"/>
      <c r="AH72" s="104"/>
      <c r="AI72" s="104"/>
      <c r="AJ72" s="104"/>
      <c r="AK72" s="104"/>
      <c r="AL72" s="104"/>
      <c r="AM72" s="104"/>
      <c r="AN72" s="104"/>
      <c r="AO72" s="104"/>
      <c r="AP72" s="104"/>
      <c r="AQ72" s="104"/>
      <c r="AR72" s="104"/>
      <c r="AS72" s="104"/>
      <c r="AT72" s="104"/>
      <c r="AU72" s="104"/>
      <c r="AV72" s="104"/>
      <c r="AW72" s="104"/>
    </row>
    <row r="73" spans="1:49" s="8" customFormat="1" ht="29.1" customHeight="1" x14ac:dyDescent="0.25">
      <c r="A73" s="98" t="s">
        <v>333</v>
      </c>
      <c r="B73" s="98" t="s">
        <v>299</v>
      </c>
      <c r="C73" s="104" t="s">
        <v>570</v>
      </c>
      <c r="D73" s="104" t="s">
        <v>570</v>
      </c>
      <c r="E73" s="104" t="s">
        <v>570</v>
      </c>
      <c r="F73" s="104" t="s">
        <v>570</v>
      </c>
      <c r="G73" s="104" t="s">
        <v>570</v>
      </c>
      <c r="H73" s="104" t="s">
        <v>570</v>
      </c>
      <c r="I73" s="104" t="s">
        <v>437</v>
      </c>
      <c r="J73" s="104" t="s">
        <v>570</v>
      </c>
      <c r="K73" s="104" t="s">
        <v>437</v>
      </c>
      <c r="L73" s="104" t="s">
        <v>570</v>
      </c>
      <c r="M73" s="104" t="s">
        <v>437</v>
      </c>
      <c r="N73" s="104" t="s">
        <v>570</v>
      </c>
      <c r="O73" s="104" t="s">
        <v>437</v>
      </c>
      <c r="P73" s="104" t="s">
        <v>570</v>
      </c>
      <c r="Q73" s="104" t="s">
        <v>437</v>
      </c>
      <c r="R73" s="104" t="s">
        <v>570</v>
      </c>
      <c r="S73" s="104" t="s">
        <v>437</v>
      </c>
      <c r="T73" s="104" t="s">
        <v>570</v>
      </c>
      <c r="U73" s="104" t="s">
        <v>437</v>
      </c>
      <c r="V73" s="104" t="s">
        <v>570</v>
      </c>
      <c r="W73" s="104" t="s">
        <v>437</v>
      </c>
      <c r="X73" s="104" t="s">
        <v>570</v>
      </c>
      <c r="Y73" s="104" t="s">
        <v>437</v>
      </c>
      <c r="Z73" s="104" t="s">
        <v>570</v>
      </c>
      <c r="AA73" s="104" t="s">
        <v>437</v>
      </c>
      <c r="AB73" s="104" t="s">
        <v>570</v>
      </c>
      <c r="AC73" s="104" t="s">
        <v>437</v>
      </c>
      <c r="AD73" s="104" t="s">
        <v>570</v>
      </c>
      <c r="AE73" s="104" t="s">
        <v>437</v>
      </c>
      <c r="AF73" s="104" t="s">
        <v>570</v>
      </c>
      <c r="AG73" s="104" t="s">
        <v>437</v>
      </c>
      <c r="AH73" s="104" t="s">
        <v>570</v>
      </c>
      <c r="AI73" s="104" t="s">
        <v>437</v>
      </c>
      <c r="AJ73" s="104" t="s">
        <v>570</v>
      </c>
      <c r="AK73" s="104" t="s">
        <v>437</v>
      </c>
      <c r="AL73" s="104" t="s">
        <v>570</v>
      </c>
      <c r="AM73" s="104" t="s">
        <v>437</v>
      </c>
      <c r="AN73" s="104" t="s">
        <v>570</v>
      </c>
      <c r="AO73" s="104" t="s">
        <v>437</v>
      </c>
      <c r="AP73" s="104" t="s">
        <v>570</v>
      </c>
      <c r="AQ73" s="104" t="s">
        <v>437</v>
      </c>
      <c r="AR73" s="104" t="s">
        <v>570</v>
      </c>
      <c r="AS73" s="104" t="s">
        <v>437</v>
      </c>
      <c r="AT73" s="104" t="s">
        <v>570</v>
      </c>
      <c r="AU73" s="104" t="s">
        <v>437</v>
      </c>
      <c r="AV73" s="104" t="s">
        <v>570</v>
      </c>
      <c r="AW73" s="104" t="s">
        <v>570</v>
      </c>
    </row>
    <row r="74" spans="1:49" s="8" customFormat="1" ht="15" customHeight="1" x14ac:dyDescent="0.25">
      <c r="A74" s="98" t="s">
        <v>334</v>
      </c>
      <c r="B74" s="98" t="s">
        <v>301</v>
      </c>
      <c r="C74" s="104" t="s">
        <v>570</v>
      </c>
      <c r="D74" s="104" t="s">
        <v>570</v>
      </c>
      <c r="E74" s="104" t="s">
        <v>570</v>
      </c>
      <c r="F74" s="104" t="s">
        <v>570</v>
      </c>
      <c r="G74" s="104" t="s">
        <v>570</v>
      </c>
      <c r="H74" s="104" t="s">
        <v>570</v>
      </c>
      <c r="I74" s="104" t="s">
        <v>437</v>
      </c>
      <c r="J74" s="104" t="s">
        <v>570</v>
      </c>
      <c r="K74" s="104" t="s">
        <v>437</v>
      </c>
      <c r="L74" s="104" t="s">
        <v>570</v>
      </c>
      <c r="M74" s="104" t="s">
        <v>437</v>
      </c>
      <c r="N74" s="104" t="s">
        <v>570</v>
      </c>
      <c r="O74" s="104" t="s">
        <v>437</v>
      </c>
      <c r="P74" s="104" t="s">
        <v>570</v>
      </c>
      <c r="Q74" s="104" t="s">
        <v>437</v>
      </c>
      <c r="R74" s="104" t="s">
        <v>570</v>
      </c>
      <c r="S74" s="104" t="s">
        <v>437</v>
      </c>
      <c r="T74" s="104" t="s">
        <v>570</v>
      </c>
      <c r="U74" s="104" t="s">
        <v>437</v>
      </c>
      <c r="V74" s="104" t="s">
        <v>570</v>
      </c>
      <c r="W74" s="104" t="s">
        <v>437</v>
      </c>
      <c r="X74" s="104" t="s">
        <v>570</v>
      </c>
      <c r="Y74" s="104" t="s">
        <v>437</v>
      </c>
      <c r="Z74" s="104" t="s">
        <v>570</v>
      </c>
      <c r="AA74" s="104" t="s">
        <v>437</v>
      </c>
      <c r="AB74" s="104" t="s">
        <v>570</v>
      </c>
      <c r="AC74" s="104" t="s">
        <v>437</v>
      </c>
      <c r="AD74" s="104" t="s">
        <v>570</v>
      </c>
      <c r="AE74" s="104" t="s">
        <v>437</v>
      </c>
      <c r="AF74" s="104" t="s">
        <v>570</v>
      </c>
      <c r="AG74" s="104" t="s">
        <v>437</v>
      </c>
      <c r="AH74" s="104" t="s">
        <v>570</v>
      </c>
      <c r="AI74" s="104" t="s">
        <v>437</v>
      </c>
      <c r="AJ74" s="104" t="s">
        <v>570</v>
      </c>
      <c r="AK74" s="104" t="s">
        <v>437</v>
      </c>
      <c r="AL74" s="104" t="s">
        <v>570</v>
      </c>
      <c r="AM74" s="104" t="s">
        <v>437</v>
      </c>
      <c r="AN74" s="104" t="s">
        <v>570</v>
      </c>
      <c r="AO74" s="104" t="s">
        <v>437</v>
      </c>
      <c r="AP74" s="104" t="s">
        <v>570</v>
      </c>
      <c r="AQ74" s="104" t="s">
        <v>437</v>
      </c>
      <c r="AR74" s="104" t="s">
        <v>570</v>
      </c>
      <c r="AS74" s="104" t="s">
        <v>437</v>
      </c>
      <c r="AT74" s="104" t="s">
        <v>570</v>
      </c>
      <c r="AU74" s="104" t="s">
        <v>437</v>
      </c>
      <c r="AV74" s="104" t="s">
        <v>570</v>
      </c>
      <c r="AW74" s="104" t="s">
        <v>570</v>
      </c>
    </row>
    <row r="75" spans="1:49" s="8" customFormat="1" ht="15" customHeight="1" x14ac:dyDescent="0.25">
      <c r="A75" s="98" t="s">
        <v>335</v>
      </c>
      <c r="B75" s="98" t="s">
        <v>336</v>
      </c>
      <c r="C75" s="104" t="s">
        <v>570</v>
      </c>
      <c r="D75" s="104" t="s">
        <v>570</v>
      </c>
      <c r="E75" s="104" t="s">
        <v>570</v>
      </c>
      <c r="F75" s="104" t="s">
        <v>570</v>
      </c>
      <c r="G75" s="104" t="s">
        <v>570</v>
      </c>
      <c r="H75" s="104" t="s">
        <v>570</v>
      </c>
      <c r="I75" s="104" t="s">
        <v>437</v>
      </c>
      <c r="J75" s="104" t="s">
        <v>570</v>
      </c>
      <c r="K75" s="104" t="s">
        <v>437</v>
      </c>
      <c r="L75" s="104" t="s">
        <v>570</v>
      </c>
      <c r="M75" s="104" t="s">
        <v>437</v>
      </c>
      <c r="N75" s="104" t="s">
        <v>570</v>
      </c>
      <c r="O75" s="104" t="s">
        <v>437</v>
      </c>
      <c r="P75" s="104" t="s">
        <v>570</v>
      </c>
      <c r="Q75" s="104" t="s">
        <v>437</v>
      </c>
      <c r="R75" s="104" t="s">
        <v>570</v>
      </c>
      <c r="S75" s="104" t="s">
        <v>437</v>
      </c>
      <c r="T75" s="104" t="s">
        <v>570</v>
      </c>
      <c r="U75" s="104" t="s">
        <v>437</v>
      </c>
      <c r="V75" s="104" t="s">
        <v>570</v>
      </c>
      <c r="W75" s="104" t="s">
        <v>437</v>
      </c>
      <c r="X75" s="104" t="s">
        <v>570</v>
      </c>
      <c r="Y75" s="104" t="s">
        <v>437</v>
      </c>
      <c r="Z75" s="104" t="s">
        <v>570</v>
      </c>
      <c r="AA75" s="104" t="s">
        <v>437</v>
      </c>
      <c r="AB75" s="104" t="s">
        <v>570</v>
      </c>
      <c r="AC75" s="104" t="s">
        <v>437</v>
      </c>
      <c r="AD75" s="104" t="s">
        <v>570</v>
      </c>
      <c r="AE75" s="104" t="s">
        <v>437</v>
      </c>
      <c r="AF75" s="104" t="s">
        <v>570</v>
      </c>
      <c r="AG75" s="104" t="s">
        <v>437</v>
      </c>
      <c r="AH75" s="104" t="s">
        <v>570</v>
      </c>
      <c r="AI75" s="104" t="s">
        <v>437</v>
      </c>
      <c r="AJ75" s="104" t="s">
        <v>570</v>
      </c>
      <c r="AK75" s="104" t="s">
        <v>437</v>
      </c>
      <c r="AL75" s="104" t="s">
        <v>570</v>
      </c>
      <c r="AM75" s="104" t="s">
        <v>437</v>
      </c>
      <c r="AN75" s="104" t="s">
        <v>570</v>
      </c>
      <c r="AO75" s="104" t="s">
        <v>437</v>
      </c>
      <c r="AP75" s="104" t="s">
        <v>570</v>
      </c>
      <c r="AQ75" s="104" t="s">
        <v>437</v>
      </c>
      <c r="AR75" s="104" t="s">
        <v>570</v>
      </c>
      <c r="AS75" s="104" t="s">
        <v>437</v>
      </c>
      <c r="AT75" s="104" t="s">
        <v>570</v>
      </c>
      <c r="AU75" s="104" t="s">
        <v>437</v>
      </c>
      <c r="AV75" s="104" t="s">
        <v>570</v>
      </c>
      <c r="AW75" s="104" t="s">
        <v>570</v>
      </c>
    </row>
    <row r="76" spans="1:49" s="8" customFormat="1" ht="15" customHeight="1" x14ac:dyDescent="0.25">
      <c r="A76" s="98" t="s">
        <v>337</v>
      </c>
      <c r="B76" s="98" t="s">
        <v>497</v>
      </c>
      <c r="C76" s="104" t="s">
        <v>570</v>
      </c>
      <c r="D76" s="104" t="s">
        <v>570</v>
      </c>
      <c r="E76" s="104" t="s">
        <v>570</v>
      </c>
      <c r="F76" s="104" t="s">
        <v>570</v>
      </c>
      <c r="G76" s="104" t="s">
        <v>570</v>
      </c>
      <c r="H76" s="104" t="s">
        <v>570</v>
      </c>
      <c r="I76" s="104" t="s">
        <v>437</v>
      </c>
      <c r="J76" s="104" t="s">
        <v>570</v>
      </c>
      <c r="K76" s="104" t="s">
        <v>437</v>
      </c>
      <c r="L76" s="104" t="s">
        <v>570</v>
      </c>
      <c r="M76" s="104" t="s">
        <v>437</v>
      </c>
      <c r="N76" s="104" t="s">
        <v>570</v>
      </c>
      <c r="O76" s="104" t="s">
        <v>437</v>
      </c>
      <c r="P76" s="104" t="s">
        <v>570</v>
      </c>
      <c r="Q76" s="104" t="s">
        <v>437</v>
      </c>
      <c r="R76" s="104" t="s">
        <v>570</v>
      </c>
      <c r="S76" s="104" t="s">
        <v>437</v>
      </c>
      <c r="T76" s="104" t="s">
        <v>570</v>
      </c>
      <c r="U76" s="104" t="s">
        <v>437</v>
      </c>
      <c r="V76" s="104" t="s">
        <v>570</v>
      </c>
      <c r="W76" s="104" t="s">
        <v>437</v>
      </c>
      <c r="X76" s="104" t="s">
        <v>570</v>
      </c>
      <c r="Y76" s="104" t="s">
        <v>437</v>
      </c>
      <c r="Z76" s="104" t="s">
        <v>570</v>
      </c>
      <c r="AA76" s="104" t="s">
        <v>437</v>
      </c>
      <c r="AB76" s="104" t="s">
        <v>570</v>
      </c>
      <c r="AC76" s="104" t="s">
        <v>437</v>
      </c>
      <c r="AD76" s="104" t="s">
        <v>570</v>
      </c>
      <c r="AE76" s="104" t="s">
        <v>437</v>
      </c>
      <c r="AF76" s="104" t="s">
        <v>570</v>
      </c>
      <c r="AG76" s="104" t="s">
        <v>437</v>
      </c>
      <c r="AH76" s="104" t="s">
        <v>570</v>
      </c>
      <c r="AI76" s="104" t="s">
        <v>437</v>
      </c>
      <c r="AJ76" s="104" t="s">
        <v>570</v>
      </c>
      <c r="AK76" s="104" t="s">
        <v>437</v>
      </c>
      <c r="AL76" s="104" t="s">
        <v>570</v>
      </c>
      <c r="AM76" s="104" t="s">
        <v>437</v>
      </c>
      <c r="AN76" s="104" t="s">
        <v>570</v>
      </c>
      <c r="AO76" s="104" t="s">
        <v>437</v>
      </c>
      <c r="AP76" s="104" t="s">
        <v>570</v>
      </c>
      <c r="AQ76" s="104" t="s">
        <v>437</v>
      </c>
      <c r="AR76" s="104" t="s">
        <v>570</v>
      </c>
      <c r="AS76" s="104" t="s">
        <v>437</v>
      </c>
      <c r="AT76" s="104" t="s">
        <v>570</v>
      </c>
      <c r="AU76" s="104" t="s">
        <v>437</v>
      </c>
      <c r="AV76" s="104" t="s">
        <v>570</v>
      </c>
      <c r="AW76" s="104" t="s">
        <v>570</v>
      </c>
    </row>
    <row r="77" spans="1:49" s="8" customFormat="1" ht="15" customHeight="1" x14ac:dyDescent="0.25">
      <c r="A77" s="98" t="s">
        <v>514</v>
      </c>
      <c r="B77" s="98" t="s">
        <v>499</v>
      </c>
      <c r="C77" s="104" t="s">
        <v>570</v>
      </c>
      <c r="D77" s="104" t="s">
        <v>570</v>
      </c>
      <c r="E77" s="104" t="s">
        <v>570</v>
      </c>
      <c r="F77" s="104" t="s">
        <v>570</v>
      </c>
      <c r="G77" s="104" t="s">
        <v>570</v>
      </c>
      <c r="H77" s="104" t="s">
        <v>570</v>
      </c>
      <c r="I77" s="104" t="s">
        <v>437</v>
      </c>
      <c r="J77" s="104" t="s">
        <v>570</v>
      </c>
      <c r="K77" s="104" t="s">
        <v>437</v>
      </c>
      <c r="L77" s="104" t="s">
        <v>570</v>
      </c>
      <c r="M77" s="104" t="s">
        <v>437</v>
      </c>
      <c r="N77" s="104" t="s">
        <v>570</v>
      </c>
      <c r="O77" s="104" t="s">
        <v>437</v>
      </c>
      <c r="P77" s="104" t="s">
        <v>570</v>
      </c>
      <c r="Q77" s="104" t="s">
        <v>437</v>
      </c>
      <c r="R77" s="104" t="s">
        <v>570</v>
      </c>
      <c r="S77" s="104" t="s">
        <v>437</v>
      </c>
      <c r="T77" s="104" t="s">
        <v>570</v>
      </c>
      <c r="U77" s="104" t="s">
        <v>437</v>
      </c>
      <c r="V77" s="104" t="s">
        <v>570</v>
      </c>
      <c r="W77" s="104" t="s">
        <v>437</v>
      </c>
      <c r="X77" s="104" t="s">
        <v>570</v>
      </c>
      <c r="Y77" s="104" t="s">
        <v>437</v>
      </c>
      <c r="Z77" s="104" t="s">
        <v>570</v>
      </c>
      <c r="AA77" s="104" t="s">
        <v>437</v>
      </c>
      <c r="AB77" s="104" t="s">
        <v>570</v>
      </c>
      <c r="AC77" s="104" t="s">
        <v>437</v>
      </c>
      <c r="AD77" s="104" t="s">
        <v>570</v>
      </c>
      <c r="AE77" s="104" t="s">
        <v>437</v>
      </c>
      <c r="AF77" s="104" t="s">
        <v>570</v>
      </c>
      <c r="AG77" s="104" t="s">
        <v>437</v>
      </c>
      <c r="AH77" s="104" t="s">
        <v>570</v>
      </c>
      <c r="AI77" s="104" t="s">
        <v>437</v>
      </c>
      <c r="AJ77" s="104" t="s">
        <v>570</v>
      </c>
      <c r="AK77" s="104" t="s">
        <v>437</v>
      </c>
      <c r="AL77" s="104" t="s">
        <v>570</v>
      </c>
      <c r="AM77" s="104" t="s">
        <v>437</v>
      </c>
      <c r="AN77" s="104" t="s">
        <v>570</v>
      </c>
      <c r="AO77" s="104" t="s">
        <v>437</v>
      </c>
      <c r="AP77" s="104" t="s">
        <v>570</v>
      </c>
      <c r="AQ77" s="104" t="s">
        <v>437</v>
      </c>
      <c r="AR77" s="104" t="s">
        <v>570</v>
      </c>
      <c r="AS77" s="104" t="s">
        <v>437</v>
      </c>
      <c r="AT77" s="104" t="s">
        <v>570</v>
      </c>
      <c r="AU77" s="104" t="s">
        <v>437</v>
      </c>
      <c r="AV77" s="104" t="s">
        <v>570</v>
      </c>
      <c r="AW77" s="104" t="s">
        <v>570</v>
      </c>
    </row>
    <row r="78" spans="1:49" s="8" customFormat="1" ht="15" customHeight="1" x14ac:dyDescent="0.25">
      <c r="A78" s="98" t="s">
        <v>515</v>
      </c>
      <c r="B78" s="98" t="s">
        <v>501</v>
      </c>
      <c r="C78" s="104" t="s">
        <v>570</v>
      </c>
      <c r="D78" s="104" t="s">
        <v>570</v>
      </c>
      <c r="E78" s="104" t="s">
        <v>570</v>
      </c>
      <c r="F78" s="104" t="s">
        <v>570</v>
      </c>
      <c r="G78" s="104" t="s">
        <v>570</v>
      </c>
      <c r="H78" s="104" t="s">
        <v>570</v>
      </c>
      <c r="I78" s="104" t="s">
        <v>437</v>
      </c>
      <c r="J78" s="104" t="s">
        <v>570</v>
      </c>
      <c r="K78" s="104" t="s">
        <v>437</v>
      </c>
      <c r="L78" s="104" t="s">
        <v>570</v>
      </c>
      <c r="M78" s="104" t="s">
        <v>437</v>
      </c>
      <c r="N78" s="104" t="s">
        <v>570</v>
      </c>
      <c r="O78" s="104" t="s">
        <v>437</v>
      </c>
      <c r="P78" s="104" t="s">
        <v>570</v>
      </c>
      <c r="Q78" s="104" t="s">
        <v>437</v>
      </c>
      <c r="R78" s="104" t="s">
        <v>570</v>
      </c>
      <c r="S78" s="104" t="s">
        <v>437</v>
      </c>
      <c r="T78" s="104" t="s">
        <v>570</v>
      </c>
      <c r="U78" s="104" t="s">
        <v>437</v>
      </c>
      <c r="V78" s="104" t="s">
        <v>570</v>
      </c>
      <c r="W78" s="104" t="s">
        <v>437</v>
      </c>
      <c r="X78" s="104" t="s">
        <v>570</v>
      </c>
      <c r="Y78" s="104" t="s">
        <v>437</v>
      </c>
      <c r="Z78" s="104" t="s">
        <v>570</v>
      </c>
      <c r="AA78" s="104" t="s">
        <v>437</v>
      </c>
      <c r="AB78" s="104" t="s">
        <v>570</v>
      </c>
      <c r="AC78" s="104" t="s">
        <v>437</v>
      </c>
      <c r="AD78" s="104" t="s">
        <v>570</v>
      </c>
      <c r="AE78" s="104" t="s">
        <v>437</v>
      </c>
      <c r="AF78" s="104" t="s">
        <v>570</v>
      </c>
      <c r="AG78" s="104" t="s">
        <v>437</v>
      </c>
      <c r="AH78" s="104" t="s">
        <v>570</v>
      </c>
      <c r="AI78" s="104" t="s">
        <v>437</v>
      </c>
      <c r="AJ78" s="104" t="s">
        <v>570</v>
      </c>
      <c r="AK78" s="104" t="s">
        <v>437</v>
      </c>
      <c r="AL78" s="104" t="s">
        <v>570</v>
      </c>
      <c r="AM78" s="104" t="s">
        <v>437</v>
      </c>
      <c r="AN78" s="104" t="s">
        <v>570</v>
      </c>
      <c r="AO78" s="104" t="s">
        <v>437</v>
      </c>
      <c r="AP78" s="104" t="s">
        <v>570</v>
      </c>
      <c r="AQ78" s="104" t="s">
        <v>437</v>
      </c>
      <c r="AR78" s="104" t="s">
        <v>570</v>
      </c>
      <c r="AS78" s="104" t="s">
        <v>437</v>
      </c>
      <c r="AT78" s="104" t="s">
        <v>570</v>
      </c>
      <c r="AU78" s="104" t="s">
        <v>437</v>
      </c>
      <c r="AV78" s="104" t="s">
        <v>570</v>
      </c>
      <c r="AW78" s="104" t="s">
        <v>570</v>
      </c>
    </row>
    <row r="79" spans="1:49" s="8" customFormat="1" ht="15" customHeight="1" x14ac:dyDescent="0.25">
      <c r="A79" s="98" t="s">
        <v>516</v>
      </c>
      <c r="B79" s="98" t="s">
        <v>503</v>
      </c>
      <c r="C79" s="104" t="s">
        <v>570</v>
      </c>
      <c r="D79" s="104" t="s">
        <v>570</v>
      </c>
      <c r="E79" s="104" t="s">
        <v>570</v>
      </c>
      <c r="F79" s="104" t="s">
        <v>570</v>
      </c>
      <c r="G79" s="104" t="s">
        <v>570</v>
      </c>
      <c r="H79" s="104" t="s">
        <v>570</v>
      </c>
      <c r="I79" s="104" t="s">
        <v>437</v>
      </c>
      <c r="J79" s="104" t="s">
        <v>570</v>
      </c>
      <c r="K79" s="104" t="s">
        <v>437</v>
      </c>
      <c r="L79" s="104" t="s">
        <v>570</v>
      </c>
      <c r="M79" s="104" t="s">
        <v>437</v>
      </c>
      <c r="N79" s="104" t="s">
        <v>570</v>
      </c>
      <c r="O79" s="104" t="s">
        <v>437</v>
      </c>
      <c r="P79" s="104" t="s">
        <v>570</v>
      </c>
      <c r="Q79" s="104" t="s">
        <v>437</v>
      </c>
      <c r="R79" s="104" t="s">
        <v>570</v>
      </c>
      <c r="S79" s="104" t="s">
        <v>437</v>
      </c>
      <c r="T79" s="104" t="s">
        <v>570</v>
      </c>
      <c r="U79" s="104" t="s">
        <v>437</v>
      </c>
      <c r="V79" s="104" t="s">
        <v>570</v>
      </c>
      <c r="W79" s="104" t="s">
        <v>437</v>
      </c>
      <c r="X79" s="104" t="s">
        <v>570</v>
      </c>
      <c r="Y79" s="104" t="s">
        <v>437</v>
      </c>
      <c r="Z79" s="104" t="s">
        <v>570</v>
      </c>
      <c r="AA79" s="104" t="s">
        <v>437</v>
      </c>
      <c r="AB79" s="104" t="s">
        <v>570</v>
      </c>
      <c r="AC79" s="104" t="s">
        <v>437</v>
      </c>
      <c r="AD79" s="104" t="s">
        <v>570</v>
      </c>
      <c r="AE79" s="104" t="s">
        <v>437</v>
      </c>
      <c r="AF79" s="104" t="s">
        <v>570</v>
      </c>
      <c r="AG79" s="104" t="s">
        <v>437</v>
      </c>
      <c r="AH79" s="104" t="s">
        <v>570</v>
      </c>
      <c r="AI79" s="104" t="s">
        <v>437</v>
      </c>
      <c r="AJ79" s="104" t="s">
        <v>570</v>
      </c>
      <c r="AK79" s="104" t="s">
        <v>437</v>
      </c>
      <c r="AL79" s="104" t="s">
        <v>570</v>
      </c>
      <c r="AM79" s="104" t="s">
        <v>437</v>
      </c>
      <c r="AN79" s="104" t="s">
        <v>570</v>
      </c>
      <c r="AO79" s="104" t="s">
        <v>437</v>
      </c>
      <c r="AP79" s="104" t="s">
        <v>570</v>
      </c>
      <c r="AQ79" s="104" t="s">
        <v>437</v>
      </c>
      <c r="AR79" s="104" t="s">
        <v>570</v>
      </c>
      <c r="AS79" s="104" t="s">
        <v>437</v>
      </c>
      <c r="AT79" s="104" t="s">
        <v>570</v>
      </c>
      <c r="AU79" s="104" t="s">
        <v>437</v>
      </c>
      <c r="AV79" s="104" t="s">
        <v>570</v>
      </c>
      <c r="AW79" s="104" t="s">
        <v>570</v>
      </c>
    </row>
    <row r="80" spans="1:49" s="8" customFormat="1" ht="15" customHeight="1" x14ac:dyDescent="0.25">
      <c r="A80" s="98" t="s">
        <v>517</v>
      </c>
      <c r="B80" s="98" t="s">
        <v>505</v>
      </c>
      <c r="C80" s="104" t="s">
        <v>570</v>
      </c>
      <c r="D80" s="104" t="s">
        <v>570</v>
      </c>
      <c r="E80" s="104" t="s">
        <v>570</v>
      </c>
      <c r="F80" s="104" t="s">
        <v>570</v>
      </c>
      <c r="G80" s="104" t="s">
        <v>570</v>
      </c>
      <c r="H80" s="104" t="s">
        <v>570</v>
      </c>
      <c r="I80" s="104" t="s">
        <v>437</v>
      </c>
      <c r="J80" s="104" t="s">
        <v>570</v>
      </c>
      <c r="K80" s="104" t="s">
        <v>437</v>
      </c>
      <c r="L80" s="104" t="s">
        <v>570</v>
      </c>
      <c r="M80" s="104" t="s">
        <v>437</v>
      </c>
      <c r="N80" s="104" t="s">
        <v>570</v>
      </c>
      <c r="O80" s="104" t="s">
        <v>437</v>
      </c>
      <c r="P80" s="104" t="s">
        <v>570</v>
      </c>
      <c r="Q80" s="104" t="s">
        <v>437</v>
      </c>
      <c r="R80" s="104" t="s">
        <v>570</v>
      </c>
      <c r="S80" s="104" t="s">
        <v>437</v>
      </c>
      <c r="T80" s="104" t="s">
        <v>570</v>
      </c>
      <c r="U80" s="104" t="s">
        <v>437</v>
      </c>
      <c r="V80" s="104" t="s">
        <v>570</v>
      </c>
      <c r="W80" s="104" t="s">
        <v>437</v>
      </c>
      <c r="X80" s="104" t="s">
        <v>570</v>
      </c>
      <c r="Y80" s="104" t="s">
        <v>437</v>
      </c>
      <c r="Z80" s="104" t="s">
        <v>570</v>
      </c>
      <c r="AA80" s="104" t="s">
        <v>437</v>
      </c>
      <c r="AB80" s="104" t="s">
        <v>570</v>
      </c>
      <c r="AC80" s="104" t="s">
        <v>437</v>
      </c>
      <c r="AD80" s="104" t="s">
        <v>570</v>
      </c>
      <c r="AE80" s="104" t="s">
        <v>437</v>
      </c>
      <c r="AF80" s="104" t="s">
        <v>570</v>
      </c>
      <c r="AG80" s="104" t="s">
        <v>437</v>
      </c>
      <c r="AH80" s="104" t="s">
        <v>570</v>
      </c>
      <c r="AI80" s="104" t="s">
        <v>437</v>
      </c>
      <c r="AJ80" s="104" t="s">
        <v>570</v>
      </c>
      <c r="AK80" s="104" t="s">
        <v>437</v>
      </c>
      <c r="AL80" s="104" t="s">
        <v>570</v>
      </c>
      <c r="AM80" s="104" t="s">
        <v>437</v>
      </c>
      <c r="AN80" s="104" t="s">
        <v>570</v>
      </c>
      <c r="AO80" s="104" t="s">
        <v>437</v>
      </c>
      <c r="AP80" s="104" t="s">
        <v>570</v>
      </c>
      <c r="AQ80" s="104" t="s">
        <v>437</v>
      </c>
      <c r="AR80" s="104" t="s">
        <v>570</v>
      </c>
      <c r="AS80" s="104" t="s">
        <v>437</v>
      </c>
      <c r="AT80" s="104" t="s">
        <v>570</v>
      </c>
      <c r="AU80" s="104" t="s">
        <v>437</v>
      </c>
      <c r="AV80" s="104" t="s">
        <v>570</v>
      </c>
      <c r="AW80" s="104" t="s">
        <v>570</v>
      </c>
    </row>
    <row r="81" ht="11.1" customHeight="1" x14ac:dyDescent="0.25"/>
  </sheetData>
  <mergeCells count="45">
    <mergeCell ref="A18:K18"/>
    <mergeCell ref="A5:K5"/>
    <mergeCell ref="A7:K7"/>
    <mergeCell ref="A9:K9"/>
    <mergeCell ref="A10:K10"/>
    <mergeCell ref="A12:K12"/>
    <mergeCell ref="A13:K13"/>
    <mergeCell ref="A15:K15"/>
    <mergeCell ref="A16:K16"/>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opLeftCell="A4" workbookViewId="0">
      <selection activeCell="M20" sqref="M20:M22"/>
    </sheetView>
  </sheetViews>
  <sheetFormatPr defaultColWidth="8.7109375" defaultRowHeight="11.45" customHeight="1" x14ac:dyDescent="0.25"/>
  <cols>
    <col min="1" max="1" width="8.7109375" style="8" customWidth="1"/>
    <col min="2" max="2" width="22.5703125" style="8" customWidth="1"/>
    <col min="3" max="3" width="20.7109375" style="8" customWidth="1"/>
    <col min="4" max="4" width="17.85546875" style="8" customWidth="1"/>
    <col min="5" max="12" width="8.7109375" style="8" customWidth="1"/>
    <col min="13" max="13" width="16.28515625" style="8" customWidth="1"/>
    <col min="14" max="14" width="42.85546875" style="8" customWidth="1"/>
    <col min="15" max="15" width="12.7109375" style="8" customWidth="1"/>
    <col min="16" max="16" width="15.85546875" style="8" customWidth="1"/>
    <col min="17" max="17" width="13.7109375" style="8" customWidth="1"/>
    <col min="18" max="18" width="20.28515625" style="8" customWidth="1"/>
    <col min="19" max="20" width="8.7109375" style="8" customWidth="1"/>
    <col min="21" max="21" width="14.5703125" style="8" customWidth="1"/>
    <col min="22" max="22" width="13.85546875" style="8" customWidth="1"/>
    <col min="23" max="23" width="23" style="8" customWidth="1"/>
    <col min="24" max="24" width="12.140625" style="8" customWidth="1"/>
    <col min="25" max="25" width="24.28515625" style="8" customWidth="1"/>
    <col min="26" max="26" width="12.42578125" style="8" customWidth="1"/>
    <col min="27" max="27" width="11.7109375" style="8" customWidth="1"/>
    <col min="28" max="28" width="17.140625" style="8" customWidth="1"/>
    <col min="29" max="29" width="24.28515625" style="8" customWidth="1"/>
    <col min="30" max="30" width="13.28515625" style="8" customWidth="1"/>
    <col min="31" max="31" width="21.5703125" style="8" customWidth="1"/>
    <col min="32" max="32" width="8.7109375" style="8" customWidth="1"/>
    <col min="33" max="33" width="13.5703125" style="8" customWidth="1"/>
    <col min="34" max="35" width="8.7109375" style="8" customWidth="1"/>
    <col min="36" max="36" width="11.85546875" style="8" customWidth="1"/>
    <col min="37" max="37" width="14.42578125" style="8" customWidth="1"/>
    <col min="38" max="38" width="19.28515625" style="8" customWidth="1"/>
    <col min="39" max="39" width="14.28515625" style="8" customWidth="1"/>
    <col min="40" max="41" width="8.7109375" style="8" customWidth="1"/>
    <col min="42" max="42" width="13.85546875" style="8" customWidth="1"/>
    <col min="43" max="43" width="8.7109375" style="8" customWidth="1"/>
    <col min="44" max="44" width="17" style="8" customWidth="1"/>
    <col min="45" max="45" width="12.7109375" style="8" customWidth="1"/>
    <col min="46" max="46" width="14.85546875" style="8" customWidth="1"/>
    <col min="47" max="47" width="11.85546875" style="8" customWidth="1"/>
    <col min="48" max="48" width="10.2851562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5" spans="1:12" ht="15.95" customHeight="1" x14ac:dyDescent="0.25">
      <c r="A5" s="110" t="s">
        <v>518</v>
      </c>
      <c r="B5" s="110"/>
      <c r="C5" s="110"/>
      <c r="D5" s="110"/>
      <c r="E5" s="110"/>
      <c r="F5" s="110"/>
      <c r="G5" s="110"/>
      <c r="H5" s="110"/>
      <c r="I5" s="110"/>
      <c r="J5" s="110"/>
      <c r="K5" s="110"/>
      <c r="L5" s="110"/>
    </row>
    <row r="7" spans="1:12" ht="18.95" customHeight="1" x14ac:dyDescent="0.3">
      <c r="A7" s="111" t="s">
        <v>3</v>
      </c>
      <c r="B7" s="111"/>
      <c r="C7" s="111"/>
      <c r="D7" s="111"/>
      <c r="E7" s="111"/>
      <c r="F7" s="111"/>
      <c r="G7" s="111"/>
      <c r="H7" s="111"/>
      <c r="I7" s="111"/>
      <c r="J7" s="111"/>
      <c r="K7" s="111"/>
      <c r="L7" s="111"/>
    </row>
    <row r="9" spans="1:12" ht="15.95" customHeight="1" x14ac:dyDescent="0.25">
      <c r="A9" s="110" t="s">
        <v>586</v>
      </c>
      <c r="B9" s="110"/>
      <c r="C9" s="110"/>
      <c r="D9" s="110"/>
      <c r="E9" s="110"/>
      <c r="F9" s="110"/>
      <c r="G9" s="110"/>
      <c r="H9" s="110"/>
      <c r="I9" s="110"/>
      <c r="J9" s="110"/>
      <c r="K9" s="110"/>
      <c r="L9" s="110"/>
    </row>
    <row r="10" spans="1:12" ht="15.95" customHeight="1" x14ac:dyDescent="0.25">
      <c r="A10" s="108" t="s">
        <v>4</v>
      </c>
      <c r="B10" s="108"/>
      <c r="C10" s="108"/>
      <c r="D10" s="108"/>
      <c r="E10" s="108"/>
      <c r="F10" s="108"/>
      <c r="G10" s="108"/>
      <c r="H10" s="108"/>
      <c r="I10" s="108"/>
      <c r="J10" s="108"/>
      <c r="K10" s="108"/>
      <c r="L10" s="108"/>
    </row>
    <row r="12" spans="1:12" ht="15.95" customHeight="1" x14ac:dyDescent="0.25">
      <c r="A12" s="110" t="s">
        <v>453</v>
      </c>
      <c r="B12" s="110"/>
      <c r="C12" s="110"/>
      <c r="D12" s="110"/>
      <c r="E12" s="110"/>
      <c r="F12" s="110"/>
      <c r="G12" s="110"/>
      <c r="H12" s="110"/>
      <c r="I12" s="110"/>
      <c r="J12" s="110"/>
      <c r="K12" s="110"/>
      <c r="L12" s="110"/>
    </row>
    <row r="13" spans="1:12" ht="15.95" customHeight="1" x14ac:dyDescent="0.25">
      <c r="A13" s="108" t="s">
        <v>5</v>
      </c>
      <c r="B13" s="108"/>
      <c r="C13" s="108"/>
      <c r="D13" s="108"/>
      <c r="E13" s="108"/>
      <c r="F13" s="108"/>
      <c r="G13" s="108"/>
      <c r="H13" s="108"/>
      <c r="I13" s="108"/>
      <c r="J13" s="108"/>
      <c r="K13" s="108"/>
      <c r="L13" s="108"/>
    </row>
    <row r="15" spans="1:12" ht="35.25" customHeight="1" x14ac:dyDescent="0.25">
      <c r="A15" s="107" t="s">
        <v>494</v>
      </c>
      <c r="B15" s="107"/>
      <c r="C15" s="107"/>
      <c r="D15" s="107"/>
      <c r="E15" s="107"/>
      <c r="F15" s="107"/>
      <c r="G15" s="107"/>
      <c r="H15" s="107"/>
      <c r="I15" s="107"/>
      <c r="J15" s="107"/>
      <c r="K15" s="107"/>
      <c r="L15" s="107"/>
    </row>
    <row r="16" spans="1:12" ht="15.95" customHeight="1" x14ac:dyDescent="0.25">
      <c r="A16" s="108" t="s">
        <v>6</v>
      </c>
      <c r="B16" s="108"/>
      <c r="C16" s="108"/>
      <c r="D16" s="108"/>
      <c r="E16" s="108"/>
      <c r="F16" s="108"/>
      <c r="G16" s="108"/>
      <c r="H16" s="108"/>
      <c r="I16" s="108"/>
      <c r="J16" s="108"/>
      <c r="K16" s="108"/>
      <c r="L16" s="108"/>
    </row>
    <row r="18" spans="1:48" ht="18.95" customHeight="1" x14ac:dyDescent="0.3">
      <c r="A18" s="113" t="s">
        <v>338</v>
      </c>
      <c r="B18" s="113"/>
      <c r="C18" s="113"/>
      <c r="D18" s="113"/>
      <c r="E18" s="113"/>
      <c r="F18" s="113"/>
      <c r="G18" s="113"/>
      <c r="H18" s="113"/>
      <c r="I18" s="113"/>
      <c r="J18" s="113"/>
      <c r="K18" s="113"/>
      <c r="L18" s="113"/>
      <c r="M18" s="113"/>
      <c r="N18" s="113"/>
      <c r="O18" s="113"/>
      <c r="P18" s="113"/>
      <c r="Q18" s="113"/>
      <c r="R18" s="113"/>
      <c r="S18" s="113"/>
      <c r="T18" s="113"/>
      <c r="U18" s="113"/>
      <c r="V18" s="113"/>
      <c r="W18" s="113"/>
      <c r="X18" s="113"/>
      <c r="Y18" s="113"/>
    </row>
    <row r="20" spans="1:48" s="14" customFormat="1" ht="48" customHeight="1" x14ac:dyDescent="0.25">
      <c r="A20" s="143" t="s">
        <v>339</v>
      </c>
      <c r="B20" s="143" t="s">
        <v>340</v>
      </c>
      <c r="C20" s="143" t="s">
        <v>341</v>
      </c>
      <c r="D20" s="143" t="s">
        <v>342</v>
      </c>
      <c r="E20" s="143" t="s">
        <v>343</v>
      </c>
      <c r="F20" s="143"/>
      <c r="G20" s="143"/>
      <c r="H20" s="143"/>
      <c r="I20" s="143"/>
      <c r="J20" s="143"/>
      <c r="K20" s="143"/>
      <c r="L20" s="143"/>
      <c r="M20" s="143" t="s">
        <v>344</v>
      </c>
      <c r="N20" s="143" t="s">
        <v>345</v>
      </c>
      <c r="O20" s="143" t="s">
        <v>346</v>
      </c>
      <c r="P20" s="143" t="s">
        <v>347</v>
      </c>
      <c r="Q20" s="143" t="s">
        <v>348</v>
      </c>
      <c r="R20" s="143" t="s">
        <v>349</v>
      </c>
      <c r="S20" s="143" t="s">
        <v>350</v>
      </c>
      <c r="T20" s="143"/>
      <c r="U20" s="143" t="s">
        <v>351</v>
      </c>
      <c r="V20" s="143" t="s">
        <v>352</v>
      </c>
      <c r="W20" s="143" t="s">
        <v>353</v>
      </c>
      <c r="X20" s="143" t="s">
        <v>354</v>
      </c>
      <c r="Y20" s="143" t="s">
        <v>355</v>
      </c>
      <c r="Z20" s="143" t="s">
        <v>356</v>
      </c>
      <c r="AA20" s="143" t="s">
        <v>357</v>
      </c>
      <c r="AB20" s="143" t="s">
        <v>358</v>
      </c>
      <c r="AC20" s="143" t="s">
        <v>359</v>
      </c>
      <c r="AD20" s="143" t="s">
        <v>360</v>
      </c>
      <c r="AE20" s="143" t="s">
        <v>361</v>
      </c>
      <c r="AF20" s="143" t="s">
        <v>362</v>
      </c>
      <c r="AG20" s="143"/>
      <c r="AH20" s="143"/>
      <c r="AI20" s="143"/>
      <c r="AJ20" s="143"/>
      <c r="AK20" s="143"/>
      <c r="AL20" s="143" t="s">
        <v>363</v>
      </c>
      <c r="AM20" s="143"/>
      <c r="AN20" s="143"/>
      <c r="AO20" s="143"/>
      <c r="AP20" s="143" t="s">
        <v>364</v>
      </c>
      <c r="AQ20" s="143"/>
      <c r="AR20" s="143" t="s">
        <v>365</v>
      </c>
      <c r="AS20" s="143" t="s">
        <v>366</v>
      </c>
      <c r="AT20" s="143" t="s">
        <v>367</v>
      </c>
      <c r="AU20" s="143" t="s">
        <v>368</v>
      </c>
      <c r="AV20" s="143" t="s">
        <v>369</v>
      </c>
    </row>
    <row r="21" spans="1:48" s="14" customFormat="1" ht="78.95" customHeight="1" x14ac:dyDescent="0.25">
      <c r="A21" s="143"/>
      <c r="B21" s="143"/>
      <c r="C21" s="143"/>
      <c r="D21" s="143"/>
      <c r="E21" s="143" t="s">
        <v>370</v>
      </c>
      <c r="F21" s="143" t="s">
        <v>322</v>
      </c>
      <c r="G21" s="143" t="s">
        <v>324</v>
      </c>
      <c r="H21" s="143" t="s">
        <v>326</v>
      </c>
      <c r="I21" s="143" t="s">
        <v>371</v>
      </c>
      <c r="J21" s="143" t="s">
        <v>372</v>
      </c>
      <c r="K21" s="143" t="s">
        <v>373</v>
      </c>
      <c r="L21" s="143" t="s">
        <v>139</v>
      </c>
      <c r="M21" s="143"/>
      <c r="N21" s="143"/>
      <c r="O21" s="143"/>
      <c r="P21" s="143"/>
      <c r="Q21" s="143"/>
      <c r="R21" s="143"/>
      <c r="S21" s="143" t="s">
        <v>207</v>
      </c>
      <c r="T21" s="143" t="s">
        <v>374</v>
      </c>
      <c r="U21" s="143"/>
      <c r="V21" s="143"/>
      <c r="W21" s="143"/>
      <c r="X21" s="143"/>
      <c r="Y21" s="143"/>
      <c r="Z21" s="143"/>
      <c r="AA21" s="143"/>
      <c r="AB21" s="143"/>
      <c r="AC21" s="143"/>
      <c r="AD21" s="143"/>
      <c r="AE21" s="143"/>
      <c r="AF21" s="143" t="s">
        <v>375</v>
      </c>
      <c r="AG21" s="143"/>
      <c r="AH21" s="143" t="s">
        <v>376</v>
      </c>
      <c r="AI21" s="143"/>
      <c r="AJ21" s="143" t="s">
        <v>377</v>
      </c>
      <c r="AK21" s="143" t="s">
        <v>378</v>
      </c>
      <c r="AL21" s="143" t="s">
        <v>379</v>
      </c>
      <c r="AM21" s="143" t="s">
        <v>380</v>
      </c>
      <c r="AN21" s="143" t="s">
        <v>381</v>
      </c>
      <c r="AO21" s="143" t="s">
        <v>382</v>
      </c>
      <c r="AP21" s="143" t="s">
        <v>383</v>
      </c>
      <c r="AQ21" s="143" t="s">
        <v>374</v>
      </c>
      <c r="AR21" s="143"/>
      <c r="AS21" s="143"/>
      <c r="AT21" s="143"/>
      <c r="AU21" s="143"/>
      <c r="AV21" s="143"/>
    </row>
    <row r="22" spans="1:48" s="14" customFormat="1" ht="48" customHeight="1" x14ac:dyDescent="0.25">
      <c r="A22" s="143"/>
      <c r="B22" s="143"/>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27" t="s">
        <v>384</v>
      </c>
      <c r="AG22" s="27" t="s">
        <v>385</v>
      </c>
      <c r="AH22" s="27" t="s">
        <v>207</v>
      </c>
      <c r="AI22" s="27" t="s">
        <v>374</v>
      </c>
      <c r="AJ22" s="143"/>
      <c r="AK22" s="143"/>
      <c r="AL22" s="143"/>
      <c r="AM22" s="143"/>
      <c r="AN22" s="143"/>
      <c r="AO22" s="143"/>
      <c r="AP22" s="143"/>
      <c r="AQ22" s="143"/>
      <c r="AR22" s="143"/>
      <c r="AS22" s="143"/>
      <c r="AT22" s="143"/>
      <c r="AU22" s="143"/>
      <c r="AV22" s="143"/>
    </row>
    <row r="23" spans="1:48" s="14" customFormat="1" ht="15.95" customHeight="1"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14" customFormat="1" ht="15.95" customHeight="1"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143"/>
      <c r="AN24" s="143"/>
      <c r="AO24" s="143"/>
      <c r="AP24" s="27"/>
      <c r="AQ24" s="27"/>
      <c r="AR24" s="27"/>
      <c r="AS24" s="27"/>
      <c r="AT24" s="27"/>
      <c r="AU24" s="27"/>
      <c r="AV24" s="27"/>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activeCell="G31" sqref="G31:L31"/>
    </sheetView>
  </sheetViews>
  <sheetFormatPr defaultColWidth="8.7109375" defaultRowHeight="11.45" customHeight="1" x14ac:dyDescent="0.25"/>
  <cols>
    <col min="1" max="5" width="8.7109375" style="8" customWidth="1"/>
    <col min="6" max="6" width="23.28515625" style="8" customWidth="1"/>
    <col min="7" max="11" width="8.7109375" style="8" customWidth="1"/>
    <col min="12" max="12" width="24" style="8" customWidth="1"/>
    <col min="13" max="27" width="8.7109375" style="8"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5" spans="1:12" ht="15.95" customHeight="1" x14ac:dyDescent="0.25">
      <c r="A5" s="110" t="s">
        <v>518</v>
      </c>
      <c r="B5" s="110"/>
      <c r="C5" s="110"/>
      <c r="D5" s="110"/>
      <c r="E5" s="110"/>
      <c r="F5" s="110"/>
      <c r="G5" s="110"/>
      <c r="H5" s="110"/>
      <c r="I5" s="110"/>
      <c r="J5" s="110"/>
      <c r="K5" s="110"/>
      <c r="L5" s="110"/>
    </row>
    <row r="7" spans="1:12" ht="18.95" customHeight="1" x14ac:dyDescent="0.3">
      <c r="A7" s="111" t="s">
        <v>3</v>
      </c>
      <c r="B7" s="111"/>
      <c r="C7" s="111"/>
      <c r="D7" s="111"/>
      <c r="E7" s="111"/>
      <c r="F7" s="111"/>
      <c r="G7" s="111"/>
      <c r="H7" s="111"/>
      <c r="I7" s="111"/>
      <c r="J7" s="111"/>
      <c r="K7" s="111"/>
      <c r="L7" s="111"/>
    </row>
    <row r="9" spans="1:12" ht="15.95" customHeight="1" x14ac:dyDescent="0.25">
      <c r="A9" s="110" t="s">
        <v>586</v>
      </c>
      <c r="B9" s="110"/>
      <c r="C9" s="110"/>
      <c r="D9" s="110"/>
      <c r="E9" s="110"/>
      <c r="F9" s="110"/>
      <c r="G9" s="110"/>
      <c r="H9" s="110"/>
      <c r="I9" s="110"/>
      <c r="J9" s="110"/>
      <c r="K9" s="110"/>
      <c r="L9" s="110"/>
    </row>
    <row r="10" spans="1:12" ht="15.95" customHeight="1" x14ac:dyDescent="0.25">
      <c r="A10" s="108" t="s">
        <v>4</v>
      </c>
      <c r="B10" s="108"/>
      <c r="C10" s="108"/>
      <c r="D10" s="108"/>
      <c r="E10" s="108"/>
      <c r="F10" s="108"/>
      <c r="G10" s="108"/>
      <c r="H10" s="108"/>
      <c r="I10" s="108"/>
      <c r="J10" s="108"/>
      <c r="K10" s="108"/>
      <c r="L10" s="108"/>
    </row>
    <row r="12" spans="1:12" ht="15.95" customHeight="1" x14ac:dyDescent="0.25">
      <c r="A12" s="110" t="s">
        <v>453</v>
      </c>
      <c r="B12" s="110"/>
      <c r="C12" s="110"/>
      <c r="D12" s="110"/>
      <c r="E12" s="110"/>
      <c r="F12" s="110"/>
      <c r="G12" s="110"/>
      <c r="H12" s="110"/>
      <c r="I12" s="110"/>
      <c r="J12" s="110"/>
      <c r="K12" s="110"/>
      <c r="L12" s="110"/>
    </row>
    <row r="13" spans="1:12" ht="15.95" customHeight="1" x14ac:dyDescent="0.25">
      <c r="A13" s="108" t="s">
        <v>5</v>
      </c>
      <c r="B13" s="108"/>
      <c r="C13" s="108"/>
      <c r="D13" s="108"/>
      <c r="E13" s="108"/>
      <c r="F13" s="108"/>
      <c r="G13" s="108"/>
      <c r="H13" s="108"/>
      <c r="I13" s="108"/>
      <c r="J13" s="108"/>
      <c r="K13" s="108"/>
      <c r="L13" s="108"/>
    </row>
    <row r="15" spans="1:12" ht="32.1" customHeight="1" x14ac:dyDescent="0.25">
      <c r="A15" s="107" t="s">
        <v>494</v>
      </c>
      <c r="B15" s="107"/>
      <c r="C15" s="107"/>
      <c r="D15" s="107"/>
      <c r="E15" s="107"/>
      <c r="F15" s="107"/>
      <c r="G15" s="107"/>
      <c r="H15" s="107"/>
      <c r="I15" s="107"/>
      <c r="J15" s="107"/>
      <c r="K15" s="107"/>
      <c r="L15" s="107"/>
    </row>
    <row r="16" spans="1:12" ht="15.95" customHeight="1" x14ac:dyDescent="0.25">
      <c r="A16" s="108" t="s">
        <v>6</v>
      </c>
      <c r="B16" s="108"/>
      <c r="C16" s="108"/>
      <c r="D16" s="108"/>
      <c r="E16" s="108"/>
      <c r="F16" s="108"/>
      <c r="G16" s="108"/>
      <c r="H16" s="108"/>
      <c r="I16" s="108"/>
      <c r="J16" s="108"/>
      <c r="K16" s="108"/>
      <c r="L16" s="108"/>
    </row>
    <row r="18" spans="1:27" ht="18.95" customHeight="1" x14ac:dyDescent="0.3">
      <c r="A18" s="113" t="s">
        <v>386</v>
      </c>
      <c r="B18" s="113"/>
      <c r="C18" s="113"/>
      <c r="D18" s="113"/>
      <c r="E18" s="113"/>
      <c r="F18" s="113"/>
      <c r="G18" s="113"/>
      <c r="H18" s="113"/>
      <c r="I18" s="113"/>
      <c r="J18" s="113"/>
      <c r="K18" s="113"/>
      <c r="L18" s="113"/>
    </row>
    <row r="20" spans="1:27" s="41" customFormat="1" ht="50.25" customHeight="1" x14ac:dyDescent="0.25">
      <c r="A20" s="147" t="s">
        <v>387</v>
      </c>
      <c r="B20" s="147"/>
      <c r="C20" s="147"/>
      <c r="D20" s="147"/>
      <c r="E20" s="147"/>
      <c r="F20" s="147"/>
      <c r="G20" s="145" t="str">
        <f>A15</f>
        <v>Модернизация ВЛ-10 кВ фидер Медвежская №1 от ПС 35/10 кВ «Ермак» с установкой реклоузера на оп. №1 (1 шт.) и информационно-измерительного комплекса (1 шт.) в МР «Печора»</v>
      </c>
      <c r="H20" s="145"/>
      <c r="I20" s="145"/>
      <c r="J20" s="145"/>
      <c r="K20" s="145"/>
      <c r="L20" s="145"/>
      <c r="M20" s="40" t="s">
        <v>128</v>
      </c>
      <c r="N20" s="40"/>
      <c r="O20" s="40"/>
      <c r="P20" s="40"/>
      <c r="Q20" s="40"/>
      <c r="R20" s="40"/>
      <c r="S20" s="40"/>
      <c r="T20" s="40"/>
      <c r="U20" s="40"/>
      <c r="V20" s="40"/>
      <c r="W20" s="40"/>
      <c r="X20" s="40"/>
      <c r="Y20" s="40"/>
      <c r="Z20" s="40"/>
      <c r="AA20" s="40"/>
    </row>
    <row r="21" spans="1:27" s="41" customFormat="1" ht="15.95" customHeight="1" x14ac:dyDescent="0.25">
      <c r="A21" s="147" t="s">
        <v>388</v>
      </c>
      <c r="B21" s="147"/>
      <c r="C21" s="147"/>
      <c r="D21" s="147"/>
      <c r="E21" s="147"/>
      <c r="F21" s="147"/>
      <c r="G21" s="145" t="s">
        <v>477</v>
      </c>
      <c r="H21" s="145"/>
      <c r="I21" s="145"/>
      <c r="J21" s="145"/>
      <c r="K21" s="145"/>
      <c r="L21" s="145"/>
      <c r="M21" s="40"/>
      <c r="N21" s="40"/>
      <c r="O21" s="40"/>
      <c r="P21" s="40"/>
      <c r="Q21" s="40"/>
      <c r="R21" s="40"/>
      <c r="S21" s="40"/>
      <c r="T21" s="40"/>
      <c r="U21" s="40"/>
      <c r="V21" s="40"/>
      <c r="W21" s="40"/>
      <c r="X21" s="40"/>
      <c r="Y21" s="40"/>
      <c r="Z21" s="40"/>
      <c r="AA21" s="40"/>
    </row>
    <row r="22" spans="1:27" s="41" customFormat="1" ht="15.95" customHeight="1" x14ac:dyDescent="0.25">
      <c r="A22" s="147" t="s">
        <v>389</v>
      </c>
      <c r="B22" s="147"/>
      <c r="C22" s="147"/>
      <c r="D22" s="147"/>
      <c r="E22" s="147"/>
      <c r="F22" s="147"/>
      <c r="G22" s="145" t="s">
        <v>478</v>
      </c>
      <c r="H22" s="145"/>
      <c r="I22" s="145"/>
      <c r="J22" s="145"/>
      <c r="K22" s="145"/>
      <c r="L22" s="145"/>
      <c r="M22" s="40"/>
      <c r="N22" s="40"/>
      <c r="O22" s="40"/>
      <c r="P22" s="40"/>
      <c r="Q22" s="40"/>
      <c r="R22" s="40"/>
      <c r="S22" s="40"/>
      <c r="T22" s="40"/>
      <c r="U22" s="40"/>
      <c r="V22" s="40"/>
      <c r="W22" s="40"/>
      <c r="X22" s="40"/>
      <c r="Y22" s="40"/>
      <c r="Z22" s="40"/>
      <c r="AA22" s="40"/>
    </row>
    <row r="23" spans="1:27" s="41" customFormat="1" ht="15.95" customHeight="1" x14ac:dyDescent="0.25">
      <c r="A23" s="147" t="s">
        <v>390</v>
      </c>
      <c r="B23" s="147"/>
      <c r="C23" s="147"/>
      <c r="D23" s="147"/>
      <c r="E23" s="147"/>
      <c r="F23" s="147"/>
      <c r="G23" s="152" t="s">
        <v>458</v>
      </c>
      <c r="H23" s="152"/>
      <c r="I23" s="152"/>
      <c r="J23" s="152"/>
      <c r="K23" s="152"/>
      <c r="L23" s="152"/>
      <c r="M23" s="40"/>
      <c r="N23" s="40"/>
      <c r="O23" s="40"/>
      <c r="P23" s="40"/>
      <c r="Q23" s="40"/>
      <c r="R23" s="40"/>
      <c r="S23" s="40"/>
      <c r="T23" s="40"/>
      <c r="U23" s="40"/>
      <c r="V23" s="40"/>
      <c r="W23" s="40"/>
      <c r="X23" s="40"/>
      <c r="Y23" s="40"/>
      <c r="Z23" s="40"/>
      <c r="AA23" s="40"/>
    </row>
    <row r="24" spans="1:27" s="100" customFormat="1" ht="15.75" customHeight="1" x14ac:dyDescent="0.25">
      <c r="A24" s="155" t="s">
        <v>497</v>
      </c>
      <c r="B24" s="155"/>
      <c r="C24" s="155"/>
      <c r="D24" s="155"/>
      <c r="E24" s="155"/>
      <c r="F24" s="155"/>
      <c r="G24" s="152">
        <v>1</v>
      </c>
      <c r="H24" s="152"/>
      <c r="I24" s="152"/>
      <c r="J24" s="152"/>
      <c r="K24" s="152"/>
      <c r="L24" s="152"/>
      <c r="M24" s="99"/>
      <c r="N24" s="99"/>
      <c r="O24" s="99"/>
    </row>
    <row r="25" spans="1:27" s="100" customFormat="1" ht="15.75" customHeight="1" x14ac:dyDescent="0.25">
      <c r="A25" s="155" t="s">
        <v>499</v>
      </c>
      <c r="B25" s="155"/>
      <c r="C25" s="155"/>
      <c r="D25" s="155"/>
      <c r="E25" s="155"/>
      <c r="F25" s="155"/>
      <c r="G25" s="152" t="s">
        <v>437</v>
      </c>
      <c r="H25" s="152"/>
      <c r="I25" s="152"/>
      <c r="J25" s="152"/>
      <c r="K25" s="152"/>
      <c r="L25" s="152"/>
      <c r="M25" s="99"/>
      <c r="N25" s="99"/>
      <c r="O25" s="99"/>
    </row>
    <row r="26" spans="1:27" s="100" customFormat="1" ht="15.75" customHeight="1" x14ac:dyDescent="0.25">
      <c r="A26" s="155" t="s">
        <v>501</v>
      </c>
      <c r="B26" s="155"/>
      <c r="C26" s="155"/>
      <c r="D26" s="155"/>
      <c r="E26" s="155"/>
      <c r="F26" s="155"/>
      <c r="G26" s="152" t="s">
        <v>437</v>
      </c>
      <c r="H26" s="152"/>
      <c r="I26" s="152"/>
      <c r="J26" s="152"/>
      <c r="K26" s="152"/>
      <c r="L26" s="152"/>
      <c r="M26" s="99"/>
      <c r="N26" s="99"/>
      <c r="O26" s="99"/>
    </row>
    <row r="27" spans="1:27" s="100" customFormat="1" ht="15.75" customHeight="1" x14ac:dyDescent="0.25">
      <c r="A27" s="156" t="s">
        <v>503</v>
      </c>
      <c r="B27" s="156"/>
      <c r="C27" s="156"/>
      <c r="D27" s="156"/>
      <c r="E27" s="156"/>
      <c r="F27" s="156"/>
      <c r="G27" s="152" t="s">
        <v>437</v>
      </c>
      <c r="H27" s="152"/>
      <c r="I27" s="152"/>
      <c r="J27" s="152"/>
      <c r="K27" s="152"/>
      <c r="L27" s="152"/>
      <c r="M27" s="99"/>
      <c r="N27" s="99"/>
      <c r="O27" s="99"/>
    </row>
    <row r="28" spans="1:27" s="100" customFormat="1" ht="16.5" customHeight="1" x14ac:dyDescent="0.25">
      <c r="A28" s="155" t="s">
        <v>505</v>
      </c>
      <c r="B28" s="155"/>
      <c r="C28" s="155"/>
      <c r="D28" s="155"/>
      <c r="E28" s="155"/>
      <c r="F28" s="155"/>
      <c r="G28" s="152" t="s">
        <v>437</v>
      </c>
      <c r="H28" s="152"/>
      <c r="I28" s="152"/>
      <c r="J28" s="152"/>
      <c r="K28" s="152"/>
      <c r="L28" s="152"/>
      <c r="M28" s="99"/>
      <c r="N28" s="99"/>
      <c r="O28" s="99"/>
    </row>
    <row r="29" spans="1:27" s="41" customFormat="1" ht="15.95" customHeight="1" x14ac:dyDescent="0.25">
      <c r="A29" s="147" t="s">
        <v>391</v>
      </c>
      <c r="B29" s="147"/>
      <c r="C29" s="147"/>
      <c r="D29" s="147"/>
      <c r="E29" s="147"/>
      <c r="F29" s="147"/>
      <c r="G29" s="153">
        <v>2025</v>
      </c>
      <c r="H29" s="153"/>
      <c r="I29" s="153"/>
      <c r="J29" s="153"/>
      <c r="K29" s="153"/>
      <c r="L29" s="153"/>
      <c r="M29" s="40"/>
      <c r="N29" s="40"/>
      <c r="O29" s="40"/>
      <c r="P29" s="40"/>
      <c r="Q29" s="40"/>
      <c r="R29" s="40"/>
      <c r="S29" s="40"/>
      <c r="T29" s="40"/>
      <c r="U29" s="40"/>
      <c r="V29" s="40"/>
      <c r="W29" s="40"/>
      <c r="X29" s="40"/>
      <c r="Y29" s="40"/>
      <c r="Z29" s="40"/>
      <c r="AA29" s="40"/>
    </row>
    <row r="30" spans="1:27" s="41" customFormat="1" ht="15.95" customHeight="1" x14ac:dyDescent="0.25">
      <c r="A30" s="147" t="s">
        <v>392</v>
      </c>
      <c r="B30" s="147"/>
      <c r="C30" s="147"/>
      <c r="D30" s="147"/>
      <c r="E30" s="147"/>
      <c r="F30" s="147"/>
      <c r="G30" s="145" t="str">
        <f>'3.3 паспорт описание '!C30</f>
        <v>Н</v>
      </c>
      <c r="H30" s="145"/>
      <c r="I30" s="145"/>
      <c r="J30" s="145"/>
      <c r="K30" s="145"/>
      <c r="L30" s="145"/>
      <c r="M30" s="40"/>
      <c r="N30" s="40"/>
      <c r="O30" s="40"/>
      <c r="P30" s="40"/>
      <c r="Q30" s="40"/>
      <c r="R30" s="40"/>
      <c r="S30" s="40"/>
      <c r="T30" s="40"/>
      <c r="U30" s="40"/>
      <c r="V30" s="40"/>
      <c r="W30" s="40"/>
      <c r="X30" s="40"/>
      <c r="Y30" s="40"/>
      <c r="Z30" s="40"/>
      <c r="AA30" s="40"/>
    </row>
    <row r="31" spans="1:27" s="41" customFormat="1" ht="15.95" customHeight="1" x14ac:dyDescent="0.25">
      <c r="A31" s="147" t="s">
        <v>393</v>
      </c>
      <c r="B31" s="147"/>
      <c r="C31" s="147"/>
      <c r="D31" s="147"/>
      <c r="E31" s="147"/>
      <c r="F31" s="147"/>
      <c r="G31" s="154">
        <v>4.1029778300000004</v>
      </c>
      <c r="H31" s="154"/>
      <c r="I31" s="154"/>
      <c r="J31" s="154"/>
      <c r="K31" s="154"/>
      <c r="L31" s="154"/>
      <c r="M31" s="40"/>
      <c r="N31" s="40"/>
      <c r="O31" s="40"/>
      <c r="P31" s="40"/>
      <c r="Q31" s="40"/>
      <c r="R31" s="40"/>
      <c r="S31" s="40"/>
      <c r="T31" s="40"/>
      <c r="U31" s="40"/>
      <c r="V31" s="40"/>
      <c r="W31" s="40"/>
      <c r="X31" s="40"/>
      <c r="Y31" s="40"/>
      <c r="Z31" s="40"/>
      <c r="AA31" s="40"/>
    </row>
    <row r="32" spans="1:27" s="41" customFormat="1" ht="15.95" customHeight="1" x14ac:dyDescent="0.25">
      <c r="A32" s="147" t="s">
        <v>394</v>
      </c>
      <c r="B32" s="147"/>
      <c r="C32" s="147"/>
      <c r="D32" s="147"/>
      <c r="E32" s="147"/>
      <c r="F32" s="147"/>
      <c r="G32" s="145" t="s">
        <v>489</v>
      </c>
      <c r="H32" s="145"/>
      <c r="I32" s="145"/>
      <c r="J32" s="145"/>
      <c r="K32" s="145"/>
      <c r="L32" s="145"/>
      <c r="M32" s="40"/>
      <c r="N32" s="40"/>
      <c r="O32" s="40"/>
      <c r="P32" s="40"/>
      <c r="Q32" s="40"/>
      <c r="R32" s="40"/>
      <c r="S32" s="40"/>
      <c r="T32" s="40"/>
      <c r="U32" s="40"/>
      <c r="V32" s="40"/>
      <c r="W32" s="40"/>
      <c r="X32" s="40"/>
      <c r="Y32" s="40"/>
      <c r="Z32" s="40"/>
      <c r="AA32" s="40"/>
    </row>
    <row r="33" spans="1:27" s="41" customFormat="1" ht="15.95" customHeight="1" x14ac:dyDescent="0.25">
      <c r="A33" s="147" t="s">
        <v>395</v>
      </c>
      <c r="B33" s="147"/>
      <c r="C33" s="147"/>
      <c r="D33" s="147"/>
      <c r="E33" s="147"/>
      <c r="F33" s="147"/>
      <c r="G33" s="151" t="str">
        <f>G34</f>
        <v>нд</v>
      </c>
      <c r="H33" s="151"/>
      <c r="I33" s="151"/>
      <c r="J33" s="151"/>
      <c r="K33" s="151"/>
      <c r="L33" s="151"/>
      <c r="M33" s="40"/>
      <c r="N33" s="40"/>
      <c r="O33" s="40"/>
      <c r="P33" s="40"/>
      <c r="Q33" s="40"/>
      <c r="R33" s="40"/>
      <c r="S33" s="40"/>
      <c r="T33" s="40"/>
      <c r="U33" s="40"/>
      <c r="V33" s="40"/>
      <c r="W33" s="40"/>
      <c r="X33" s="40"/>
      <c r="Y33" s="40"/>
      <c r="Z33" s="40"/>
      <c r="AA33" s="40"/>
    </row>
    <row r="34" spans="1:27" s="41" customFormat="1" ht="29.1" customHeight="1" x14ac:dyDescent="0.25">
      <c r="A34" s="148" t="s">
        <v>396</v>
      </c>
      <c r="B34" s="148"/>
      <c r="C34" s="148"/>
      <c r="D34" s="148"/>
      <c r="E34" s="148"/>
      <c r="F34" s="148"/>
      <c r="G34" s="145" t="s">
        <v>437</v>
      </c>
      <c r="H34" s="145"/>
      <c r="I34" s="145"/>
      <c r="J34" s="145"/>
      <c r="K34" s="145"/>
      <c r="L34" s="145"/>
      <c r="M34" s="40"/>
      <c r="N34" s="40"/>
      <c r="O34" s="40"/>
      <c r="P34" s="40"/>
      <c r="Q34" s="40"/>
      <c r="R34" s="40"/>
      <c r="S34" s="40"/>
      <c r="T34" s="40"/>
      <c r="U34" s="40"/>
      <c r="V34" s="40"/>
      <c r="W34" s="40"/>
      <c r="X34" s="40"/>
      <c r="Y34" s="40"/>
      <c r="Z34" s="40"/>
      <c r="AA34" s="40"/>
    </row>
    <row r="35" spans="1:27" s="41" customFormat="1" ht="15.95" customHeight="1" x14ac:dyDescent="0.25">
      <c r="A35" s="147" t="s">
        <v>397</v>
      </c>
      <c r="B35" s="147"/>
      <c r="C35" s="147"/>
      <c r="D35" s="147"/>
      <c r="E35" s="147"/>
      <c r="F35" s="147"/>
      <c r="G35" s="145" t="s">
        <v>437</v>
      </c>
      <c r="H35" s="145"/>
      <c r="I35" s="145"/>
      <c r="J35" s="145"/>
      <c r="K35" s="145"/>
      <c r="L35" s="145"/>
      <c r="M35" s="40"/>
      <c r="N35" s="40"/>
      <c r="O35" s="40"/>
      <c r="P35" s="40"/>
      <c r="Q35" s="40"/>
      <c r="R35" s="40"/>
      <c r="S35" s="40"/>
      <c r="T35" s="40"/>
      <c r="U35" s="40"/>
      <c r="V35" s="40"/>
      <c r="W35" s="40"/>
      <c r="X35" s="40"/>
      <c r="Y35" s="40"/>
      <c r="Z35" s="40"/>
      <c r="AA35" s="40"/>
    </row>
    <row r="36" spans="1:27" s="41" customFormat="1" ht="30" customHeight="1" x14ac:dyDescent="0.25">
      <c r="A36" s="148" t="s">
        <v>423</v>
      </c>
      <c r="B36" s="148"/>
      <c r="C36" s="148"/>
      <c r="D36" s="148"/>
      <c r="E36" s="148"/>
      <c r="F36" s="148"/>
      <c r="G36" s="145" t="s">
        <v>437</v>
      </c>
      <c r="H36" s="145"/>
      <c r="I36" s="145"/>
      <c r="J36" s="145"/>
      <c r="K36" s="145"/>
      <c r="L36" s="145"/>
      <c r="M36" s="40"/>
      <c r="N36" s="40"/>
      <c r="O36" s="40"/>
      <c r="P36" s="40"/>
      <c r="Q36" s="40"/>
      <c r="R36" s="40"/>
      <c r="S36" s="40"/>
      <c r="T36" s="40"/>
      <c r="U36" s="40"/>
      <c r="V36" s="40"/>
      <c r="W36" s="40"/>
      <c r="X36" s="40"/>
      <c r="Y36" s="40"/>
      <c r="Z36" s="40"/>
      <c r="AA36" s="40"/>
    </row>
    <row r="37" spans="1:27" s="41" customFormat="1" ht="15.95" customHeight="1" x14ac:dyDescent="0.25">
      <c r="A37" s="147" t="s">
        <v>424</v>
      </c>
      <c r="B37" s="147"/>
      <c r="C37" s="147"/>
      <c r="D37" s="147"/>
      <c r="E37" s="147"/>
      <c r="F37" s="147"/>
      <c r="G37" s="145" t="s">
        <v>437</v>
      </c>
      <c r="H37" s="145"/>
      <c r="I37" s="145"/>
      <c r="J37" s="145"/>
      <c r="K37" s="145"/>
      <c r="L37" s="145"/>
      <c r="M37" s="40"/>
      <c r="N37" s="40"/>
      <c r="O37" s="40"/>
      <c r="P37" s="40"/>
      <c r="Q37" s="40"/>
      <c r="R37" s="40"/>
      <c r="S37" s="40"/>
      <c r="T37" s="40"/>
      <c r="U37" s="40"/>
      <c r="V37" s="40"/>
      <c r="W37" s="40"/>
      <c r="X37" s="40"/>
      <c r="Y37" s="40"/>
      <c r="Z37" s="40"/>
      <c r="AA37" s="40"/>
    </row>
    <row r="38" spans="1:27" s="41" customFormat="1" ht="15.95" customHeight="1" x14ac:dyDescent="0.25">
      <c r="A38" s="147" t="s">
        <v>425</v>
      </c>
      <c r="B38" s="147"/>
      <c r="C38" s="147"/>
      <c r="D38" s="147"/>
      <c r="E38" s="147"/>
      <c r="F38" s="147"/>
      <c r="G38" s="145" t="s">
        <v>437</v>
      </c>
      <c r="H38" s="145"/>
      <c r="I38" s="145"/>
      <c r="J38" s="145"/>
      <c r="K38" s="145"/>
      <c r="L38" s="145"/>
      <c r="M38" s="40"/>
      <c r="N38" s="40"/>
      <c r="O38" s="40"/>
      <c r="P38" s="40"/>
      <c r="Q38" s="40"/>
      <c r="R38" s="40"/>
      <c r="S38" s="40"/>
      <c r="T38" s="40"/>
      <c r="U38" s="40"/>
      <c r="V38" s="40"/>
      <c r="W38" s="40"/>
      <c r="X38" s="40"/>
      <c r="Y38" s="40"/>
      <c r="Z38" s="40"/>
      <c r="AA38" s="40"/>
    </row>
    <row r="39" spans="1:27" s="41" customFormat="1" ht="15.95" customHeight="1" x14ac:dyDescent="0.25">
      <c r="A39" s="147" t="s">
        <v>426</v>
      </c>
      <c r="B39" s="147"/>
      <c r="C39" s="147"/>
      <c r="D39" s="147"/>
      <c r="E39" s="147"/>
      <c r="F39" s="147"/>
      <c r="G39" s="145" t="s">
        <v>437</v>
      </c>
      <c r="H39" s="145"/>
      <c r="I39" s="145"/>
      <c r="J39" s="145"/>
      <c r="K39" s="145"/>
      <c r="L39" s="145"/>
      <c r="M39" s="40"/>
      <c r="N39" s="40"/>
      <c r="O39" s="40"/>
      <c r="P39" s="40"/>
      <c r="Q39" s="40"/>
      <c r="R39" s="40"/>
      <c r="S39" s="40"/>
      <c r="T39" s="40"/>
      <c r="U39" s="40"/>
      <c r="V39" s="40"/>
      <c r="W39" s="40"/>
      <c r="X39" s="40"/>
      <c r="Y39" s="40"/>
      <c r="Z39" s="40"/>
      <c r="AA39" s="40"/>
    </row>
    <row r="40" spans="1:27" s="41" customFormat="1" ht="15.95" customHeight="1" x14ac:dyDescent="0.25">
      <c r="A40" s="147" t="s">
        <v>427</v>
      </c>
      <c r="B40" s="147"/>
      <c r="C40" s="147"/>
      <c r="D40" s="147"/>
      <c r="E40" s="147"/>
      <c r="F40" s="147"/>
      <c r="G40" s="145" t="s">
        <v>437</v>
      </c>
      <c r="H40" s="145"/>
      <c r="I40" s="145"/>
      <c r="J40" s="145"/>
      <c r="K40" s="145"/>
      <c r="L40" s="145"/>
      <c r="M40" s="40"/>
      <c r="N40" s="40"/>
      <c r="O40" s="40"/>
      <c r="P40" s="40"/>
      <c r="Q40" s="40"/>
      <c r="R40" s="40"/>
      <c r="S40" s="40"/>
      <c r="T40" s="40"/>
      <c r="U40" s="40"/>
      <c r="V40" s="40"/>
      <c r="W40" s="40"/>
      <c r="X40" s="40"/>
      <c r="Y40" s="40"/>
      <c r="Z40" s="40"/>
      <c r="AA40" s="40"/>
    </row>
    <row r="41" spans="1:27" s="41" customFormat="1" ht="31.7" customHeight="1" x14ac:dyDescent="0.25">
      <c r="A41" s="148" t="s">
        <v>428</v>
      </c>
      <c r="B41" s="148"/>
      <c r="C41" s="148"/>
      <c r="D41" s="148"/>
      <c r="E41" s="148"/>
      <c r="F41" s="148"/>
      <c r="G41" s="145" t="s">
        <v>437</v>
      </c>
      <c r="H41" s="145"/>
      <c r="I41" s="145"/>
      <c r="J41" s="145"/>
      <c r="K41" s="145"/>
      <c r="L41" s="145"/>
      <c r="M41" s="40"/>
      <c r="N41" s="40"/>
      <c r="O41" s="40"/>
      <c r="P41" s="40"/>
      <c r="Q41" s="40"/>
      <c r="R41" s="40"/>
      <c r="S41" s="40"/>
      <c r="T41" s="40"/>
      <c r="U41" s="40"/>
      <c r="V41" s="40"/>
      <c r="W41" s="40"/>
      <c r="X41" s="40"/>
      <c r="Y41" s="40"/>
      <c r="Z41" s="40"/>
      <c r="AA41" s="40"/>
    </row>
    <row r="42" spans="1:27" s="41" customFormat="1" ht="15.95" customHeight="1" x14ac:dyDescent="0.25">
      <c r="A42" s="147" t="s">
        <v>397</v>
      </c>
      <c r="B42" s="147"/>
      <c r="C42" s="147"/>
      <c r="D42" s="147"/>
      <c r="E42" s="147"/>
      <c r="F42" s="147"/>
      <c r="G42" s="145" t="s">
        <v>437</v>
      </c>
      <c r="H42" s="145"/>
      <c r="I42" s="145"/>
      <c r="J42" s="145"/>
      <c r="K42" s="145"/>
      <c r="L42" s="145"/>
      <c r="M42" s="40"/>
      <c r="N42" s="40"/>
      <c r="O42" s="40"/>
      <c r="P42" s="40"/>
      <c r="Q42" s="40"/>
      <c r="R42" s="40"/>
      <c r="S42" s="40"/>
      <c r="T42" s="40"/>
      <c r="U42" s="40"/>
      <c r="V42" s="40"/>
      <c r="W42" s="40"/>
      <c r="X42" s="40"/>
      <c r="Y42" s="40"/>
      <c r="Z42" s="40"/>
      <c r="AA42" s="40"/>
    </row>
    <row r="43" spans="1:27" s="41" customFormat="1" ht="15.95" customHeight="1" x14ac:dyDescent="0.25">
      <c r="A43" s="147" t="s">
        <v>429</v>
      </c>
      <c r="B43" s="147"/>
      <c r="C43" s="147"/>
      <c r="D43" s="147"/>
      <c r="E43" s="147"/>
      <c r="F43" s="147"/>
      <c r="G43" s="145" t="s">
        <v>437</v>
      </c>
      <c r="H43" s="145"/>
      <c r="I43" s="145"/>
      <c r="J43" s="145"/>
      <c r="K43" s="145"/>
      <c r="L43" s="145"/>
      <c r="M43" s="40"/>
      <c r="N43" s="40"/>
      <c r="O43" s="40"/>
      <c r="P43" s="40"/>
      <c r="Q43" s="40"/>
      <c r="R43" s="40"/>
      <c r="S43" s="40"/>
      <c r="T43" s="40"/>
      <c r="U43" s="40"/>
      <c r="V43" s="40"/>
      <c r="W43" s="40"/>
      <c r="X43" s="40"/>
      <c r="Y43" s="40"/>
      <c r="Z43" s="40"/>
      <c r="AA43" s="40"/>
    </row>
    <row r="44" spans="1:27" s="41" customFormat="1" ht="15.75" x14ac:dyDescent="0.25">
      <c r="A44" s="147" t="s">
        <v>430</v>
      </c>
      <c r="B44" s="147"/>
      <c r="C44" s="147"/>
      <c r="D44" s="147"/>
      <c r="E44" s="147"/>
      <c r="F44" s="147"/>
      <c r="G44" s="145" t="s">
        <v>437</v>
      </c>
      <c r="H44" s="145"/>
      <c r="I44" s="145"/>
      <c r="J44" s="145"/>
      <c r="K44" s="145"/>
      <c r="L44" s="145"/>
      <c r="M44" s="40"/>
      <c r="N44" s="40"/>
      <c r="O44" s="40"/>
      <c r="P44" s="40"/>
      <c r="Q44" s="40"/>
      <c r="R44" s="40"/>
      <c r="S44" s="40"/>
      <c r="T44" s="40"/>
      <c r="U44" s="40"/>
      <c r="V44" s="40"/>
      <c r="W44" s="40"/>
      <c r="X44" s="40"/>
      <c r="Y44" s="40"/>
      <c r="Z44" s="40"/>
      <c r="AA44" s="40"/>
    </row>
    <row r="45" spans="1:27" s="41" customFormat="1" ht="15.95" customHeight="1" x14ac:dyDescent="0.25">
      <c r="A45" s="147" t="s">
        <v>431</v>
      </c>
      <c r="B45" s="147"/>
      <c r="C45" s="147"/>
      <c r="D45" s="147"/>
      <c r="E45" s="147"/>
      <c r="F45" s="147"/>
      <c r="G45" s="145" t="s">
        <v>437</v>
      </c>
      <c r="H45" s="145"/>
      <c r="I45" s="145"/>
      <c r="J45" s="145"/>
      <c r="K45" s="145"/>
      <c r="L45" s="145"/>
      <c r="M45" s="40"/>
      <c r="N45" s="40"/>
      <c r="O45" s="40"/>
      <c r="P45" s="40"/>
      <c r="Q45" s="40"/>
      <c r="R45" s="40"/>
      <c r="S45" s="40"/>
      <c r="T45" s="40"/>
      <c r="U45" s="40"/>
      <c r="V45" s="40"/>
      <c r="W45" s="40"/>
      <c r="X45" s="40"/>
      <c r="Y45" s="40"/>
      <c r="Z45" s="40"/>
      <c r="AA45" s="40"/>
    </row>
    <row r="46" spans="1:27" s="41" customFormat="1" ht="15.95" customHeight="1" x14ac:dyDescent="0.25">
      <c r="A46" s="147" t="s">
        <v>432</v>
      </c>
      <c r="B46" s="147"/>
      <c r="C46" s="147"/>
      <c r="D46" s="147"/>
      <c r="E46" s="147"/>
      <c r="F46" s="147"/>
      <c r="G46" s="145">
        <v>0</v>
      </c>
      <c r="H46" s="145"/>
      <c r="I46" s="145"/>
      <c r="J46" s="145"/>
      <c r="K46" s="145"/>
      <c r="L46" s="145"/>
      <c r="M46" s="40"/>
      <c r="N46" s="40"/>
      <c r="O46" s="40"/>
      <c r="P46" s="40"/>
      <c r="Q46" s="40"/>
      <c r="R46" s="40"/>
      <c r="S46" s="40"/>
      <c r="T46" s="40"/>
      <c r="U46" s="40"/>
      <c r="V46" s="40"/>
      <c r="W46" s="40"/>
      <c r="X46" s="40"/>
      <c r="Y46" s="40"/>
      <c r="Z46" s="40"/>
      <c r="AA46" s="40"/>
    </row>
    <row r="47" spans="1:27" s="41" customFormat="1" ht="15.95" customHeight="1" x14ac:dyDescent="0.25">
      <c r="A47" s="147" t="s">
        <v>433</v>
      </c>
      <c r="B47" s="147"/>
      <c r="C47" s="147"/>
      <c r="D47" s="147"/>
      <c r="E47" s="147"/>
      <c r="F47" s="147"/>
      <c r="G47" s="145">
        <v>0</v>
      </c>
      <c r="H47" s="145"/>
      <c r="I47" s="145"/>
      <c r="J47" s="145"/>
      <c r="K47" s="145"/>
      <c r="L47" s="145"/>
      <c r="M47" s="40"/>
      <c r="N47" s="40"/>
      <c r="O47" s="40"/>
      <c r="P47" s="40"/>
      <c r="Q47" s="40"/>
      <c r="R47" s="40"/>
      <c r="S47" s="40"/>
      <c r="T47" s="40"/>
      <c r="U47" s="40"/>
      <c r="V47" s="40"/>
      <c r="W47" s="40"/>
      <c r="X47" s="40"/>
      <c r="Y47" s="40"/>
      <c r="Z47" s="40"/>
      <c r="AA47" s="40"/>
    </row>
    <row r="48" spans="1:27" s="41" customFormat="1" ht="15.95" customHeight="1" x14ac:dyDescent="0.25">
      <c r="A48" s="147" t="s">
        <v>434</v>
      </c>
      <c r="B48" s="147"/>
      <c r="C48" s="147"/>
      <c r="D48" s="147"/>
      <c r="E48" s="147"/>
      <c r="F48" s="147"/>
      <c r="G48" s="145">
        <v>0</v>
      </c>
      <c r="H48" s="145"/>
      <c r="I48" s="145"/>
      <c r="J48" s="145"/>
      <c r="K48" s="145"/>
      <c r="L48" s="145"/>
      <c r="M48" s="40"/>
      <c r="N48" s="40"/>
      <c r="O48" s="40"/>
      <c r="P48" s="40"/>
      <c r="Q48" s="40"/>
      <c r="R48" s="40"/>
      <c r="S48" s="40"/>
      <c r="T48" s="40"/>
      <c r="U48" s="40"/>
      <c r="V48" s="40"/>
      <c r="W48" s="40"/>
      <c r="X48" s="40"/>
      <c r="Y48" s="40"/>
      <c r="Z48" s="40"/>
      <c r="AA48" s="40"/>
    </row>
    <row r="49" spans="1:27" s="41" customFormat="1" ht="15.95" customHeight="1" x14ac:dyDescent="0.25">
      <c r="A49" s="149" t="s">
        <v>435</v>
      </c>
      <c r="B49" s="149"/>
      <c r="C49" s="149"/>
      <c r="D49" s="149"/>
      <c r="E49" s="149"/>
      <c r="F49" s="149"/>
      <c r="G49" s="145">
        <v>0</v>
      </c>
      <c r="H49" s="145"/>
      <c r="I49" s="145"/>
      <c r="J49" s="145"/>
      <c r="K49" s="145"/>
      <c r="L49" s="145"/>
      <c r="M49" s="40"/>
      <c r="N49" s="40"/>
      <c r="O49" s="40"/>
      <c r="P49" s="40"/>
      <c r="Q49" s="40"/>
      <c r="R49" s="40"/>
      <c r="S49" s="40"/>
      <c r="T49" s="40"/>
      <c r="U49" s="40"/>
      <c r="V49" s="40"/>
      <c r="W49" s="40"/>
      <c r="X49" s="40"/>
      <c r="Y49" s="40"/>
      <c r="Z49" s="40"/>
      <c r="AA49" s="40"/>
    </row>
    <row r="50" spans="1:27" s="41" customFormat="1" ht="15.95" customHeight="1" x14ac:dyDescent="0.25">
      <c r="A50" s="148" t="s">
        <v>398</v>
      </c>
      <c r="B50" s="148"/>
      <c r="C50" s="148"/>
      <c r="D50" s="148"/>
      <c r="E50" s="148"/>
      <c r="F50" s="148"/>
      <c r="G50" s="145" t="s">
        <v>437</v>
      </c>
      <c r="H50" s="145"/>
      <c r="I50" s="145"/>
      <c r="J50" s="145"/>
      <c r="K50" s="145"/>
      <c r="L50" s="145"/>
      <c r="M50" s="40"/>
      <c r="N50" s="40"/>
      <c r="O50" s="40"/>
      <c r="P50" s="40"/>
      <c r="Q50" s="40"/>
      <c r="R50" s="40"/>
      <c r="S50" s="40"/>
      <c r="T50" s="40"/>
      <c r="U50" s="40"/>
      <c r="V50" s="40"/>
      <c r="W50" s="40"/>
      <c r="X50" s="40"/>
      <c r="Y50" s="40"/>
      <c r="Z50" s="40"/>
      <c r="AA50" s="40"/>
    </row>
    <row r="51" spans="1:27" s="41" customFormat="1" ht="15.95" customHeight="1" x14ac:dyDescent="0.25">
      <c r="A51" s="150" t="s">
        <v>399</v>
      </c>
      <c r="B51" s="150"/>
      <c r="C51" s="150"/>
      <c r="D51" s="150"/>
      <c r="E51" s="150"/>
      <c r="F51" s="150"/>
      <c r="G51" s="145" t="s">
        <v>587</v>
      </c>
      <c r="H51" s="145"/>
      <c r="I51" s="145"/>
      <c r="J51" s="145"/>
      <c r="K51" s="145"/>
      <c r="L51" s="145"/>
      <c r="M51" s="40"/>
      <c r="N51" s="40"/>
      <c r="O51" s="40"/>
      <c r="P51" s="40"/>
      <c r="Q51" s="40"/>
      <c r="R51" s="40"/>
      <c r="S51" s="40"/>
      <c r="T51" s="40"/>
      <c r="U51" s="40"/>
      <c r="V51" s="40"/>
      <c r="W51" s="40"/>
      <c r="X51" s="40"/>
      <c r="Y51" s="40"/>
      <c r="Z51" s="40"/>
      <c r="AA51" s="40"/>
    </row>
    <row r="52" spans="1:27" s="41" customFormat="1" ht="15.95" customHeight="1" x14ac:dyDescent="0.25">
      <c r="A52" s="144" t="s">
        <v>400</v>
      </c>
      <c r="B52" s="144"/>
      <c r="C52" s="144"/>
      <c r="D52" s="144"/>
      <c r="E52" s="144"/>
      <c r="F52" s="144"/>
      <c r="G52" s="145" t="s">
        <v>437</v>
      </c>
      <c r="H52" s="145"/>
      <c r="I52" s="145"/>
      <c r="J52" s="145"/>
      <c r="K52" s="145"/>
      <c r="L52" s="145"/>
      <c r="M52" s="40"/>
      <c r="N52" s="40"/>
      <c r="O52" s="40"/>
      <c r="P52" s="40"/>
      <c r="Q52" s="40"/>
      <c r="R52" s="40"/>
      <c r="S52" s="40"/>
      <c r="T52" s="40"/>
      <c r="U52" s="40"/>
      <c r="V52" s="40"/>
      <c r="W52" s="40"/>
      <c r="X52" s="40"/>
      <c r="Y52" s="40"/>
      <c r="Z52" s="40"/>
      <c r="AA52" s="40"/>
    </row>
    <row r="53" spans="1:27" s="41" customFormat="1" ht="15.95" customHeight="1" x14ac:dyDescent="0.25">
      <c r="A53" s="144" t="s">
        <v>401</v>
      </c>
      <c r="B53" s="144"/>
      <c r="C53" s="144"/>
      <c r="D53" s="144"/>
      <c r="E53" s="144"/>
      <c r="F53" s="144"/>
      <c r="G53" s="145" t="s">
        <v>437</v>
      </c>
      <c r="H53" s="145"/>
      <c r="I53" s="145"/>
      <c r="J53" s="145"/>
      <c r="K53" s="145"/>
      <c r="L53" s="145"/>
      <c r="M53" s="40"/>
      <c r="N53" s="40"/>
      <c r="O53" s="40"/>
      <c r="P53" s="40"/>
      <c r="Q53" s="40"/>
      <c r="R53" s="40"/>
      <c r="S53" s="40"/>
      <c r="T53" s="40"/>
      <c r="U53" s="40"/>
      <c r="V53" s="40"/>
      <c r="W53" s="40"/>
      <c r="X53" s="40"/>
      <c r="Y53" s="40"/>
      <c r="Z53" s="40"/>
      <c r="AA53" s="40"/>
    </row>
    <row r="54" spans="1:27" s="41" customFormat="1" ht="15.95" customHeight="1" x14ac:dyDescent="0.25">
      <c r="A54" s="144" t="s">
        <v>402</v>
      </c>
      <c r="B54" s="144"/>
      <c r="C54" s="144"/>
      <c r="D54" s="144"/>
      <c r="E54" s="144"/>
      <c r="F54" s="144"/>
      <c r="G54" s="145" t="s">
        <v>437</v>
      </c>
      <c r="H54" s="145"/>
      <c r="I54" s="145"/>
      <c r="J54" s="145"/>
      <c r="K54" s="145"/>
      <c r="L54" s="145"/>
      <c r="M54" s="40"/>
      <c r="N54" s="40"/>
      <c r="O54" s="40"/>
      <c r="P54" s="40"/>
      <c r="Q54" s="40"/>
      <c r="R54" s="40"/>
      <c r="S54" s="40"/>
      <c r="T54" s="40"/>
      <c r="U54" s="40"/>
      <c r="V54" s="40"/>
      <c r="W54" s="40"/>
      <c r="X54" s="40"/>
      <c r="Y54" s="40"/>
      <c r="Z54" s="40"/>
      <c r="AA54" s="40"/>
    </row>
    <row r="55" spans="1:27" s="41" customFormat="1" ht="15.95" customHeight="1" x14ac:dyDescent="0.25">
      <c r="A55" s="146" t="s">
        <v>403</v>
      </c>
      <c r="B55" s="146"/>
      <c r="C55" s="146"/>
      <c r="D55" s="146"/>
      <c r="E55" s="146"/>
      <c r="F55" s="146"/>
      <c r="G55" s="145" t="s">
        <v>437</v>
      </c>
      <c r="H55" s="145"/>
      <c r="I55" s="145"/>
      <c r="J55" s="145"/>
      <c r="K55" s="145"/>
      <c r="L55" s="145"/>
      <c r="M55" s="40"/>
      <c r="N55" s="40"/>
      <c r="O55" s="40"/>
      <c r="P55" s="40"/>
      <c r="Q55" s="40"/>
      <c r="R55" s="40"/>
      <c r="S55" s="40"/>
      <c r="T55" s="40"/>
      <c r="U55" s="40"/>
      <c r="V55" s="40"/>
      <c r="W55" s="40"/>
      <c r="X55" s="40"/>
      <c r="Y55" s="40"/>
      <c r="Z55" s="40"/>
      <c r="AA55" s="40"/>
    </row>
    <row r="56" spans="1:27" s="41" customFormat="1" ht="29.1" customHeight="1" x14ac:dyDescent="0.25">
      <c r="A56" s="147" t="s">
        <v>404</v>
      </c>
      <c r="B56" s="147"/>
      <c r="C56" s="147"/>
      <c r="D56" s="147"/>
      <c r="E56" s="147"/>
      <c r="F56" s="147"/>
      <c r="G56" s="145" t="s">
        <v>437</v>
      </c>
      <c r="H56" s="145"/>
      <c r="I56" s="145"/>
      <c r="J56" s="145"/>
      <c r="K56" s="145"/>
      <c r="L56" s="145"/>
      <c r="M56" s="40"/>
      <c r="N56" s="40"/>
      <c r="O56" s="40"/>
      <c r="P56" s="40"/>
      <c r="Q56" s="40"/>
      <c r="R56" s="40"/>
      <c r="S56" s="40"/>
      <c r="T56" s="40"/>
      <c r="U56" s="40"/>
      <c r="V56" s="40"/>
      <c r="W56" s="40"/>
      <c r="X56" s="40"/>
      <c r="Y56" s="40"/>
      <c r="Z56" s="40"/>
      <c r="AA56" s="40"/>
    </row>
    <row r="57" spans="1:27" s="41" customFormat="1" ht="29.1" customHeight="1" x14ac:dyDescent="0.25">
      <c r="A57" s="148" t="s">
        <v>405</v>
      </c>
      <c r="B57" s="148"/>
      <c r="C57" s="148"/>
      <c r="D57" s="148"/>
      <c r="E57" s="148"/>
      <c r="F57" s="148"/>
      <c r="G57" s="145" t="s">
        <v>437</v>
      </c>
      <c r="H57" s="145"/>
      <c r="I57" s="145"/>
      <c r="J57" s="145"/>
      <c r="K57" s="145"/>
      <c r="L57" s="145"/>
      <c r="M57" s="40"/>
      <c r="N57" s="40"/>
      <c r="O57" s="40"/>
      <c r="P57" s="40"/>
      <c r="Q57" s="40"/>
      <c r="R57" s="40"/>
      <c r="S57" s="40"/>
      <c r="T57" s="40"/>
      <c r="U57" s="40"/>
      <c r="V57" s="40"/>
      <c r="W57" s="40"/>
      <c r="X57" s="40"/>
      <c r="Y57" s="40"/>
      <c r="Z57" s="40"/>
      <c r="AA57" s="40"/>
    </row>
    <row r="58" spans="1:27" s="41" customFormat="1" ht="15.95" customHeight="1" x14ac:dyDescent="0.25">
      <c r="A58" s="147" t="s">
        <v>397</v>
      </c>
      <c r="B58" s="147"/>
      <c r="C58" s="147"/>
      <c r="D58" s="147"/>
      <c r="E58" s="147"/>
      <c r="F58" s="147"/>
      <c r="G58" s="145" t="s">
        <v>437</v>
      </c>
      <c r="H58" s="145"/>
      <c r="I58" s="145"/>
      <c r="J58" s="145"/>
      <c r="K58" s="145"/>
      <c r="L58" s="145"/>
      <c r="M58" s="40"/>
      <c r="N58" s="40"/>
      <c r="O58" s="40"/>
      <c r="P58" s="40"/>
      <c r="Q58" s="40"/>
      <c r="R58" s="40"/>
      <c r="S58" s="40"/>
      <c r="T58" s="40"/>
      <c r="U58" s="40"/>
      <c r="V58" s="40"/>
      <c r="W58" s="40"/>
      <c r="X58" s="40"/>
      <c r="Y58" s="40"/>
      <c r="Z58" s="40"/>
      <c r="AA58" s="40"/>
    </row>
    <row r="59" spans="1:27" s="41" customFormat="1" ht="15.95" customHeight="1" x14ac:dyDescent="0.25">
      <c r="A59" s="147" t="s">
        <v>406</v>
      </c>
      <c r="B59" s="147"/>
      <c r="C59" s="147"/>
      <c r="D59" s="147"/>
      <c r="E59" s="147"/>
      <c r="F59" s="147"/>
      <c r="G59" s="145" t="s">
        <v>437</v>
      </c>
      <c r="H59" s="145"/>
      <c r="I59" s="145"/>
      <c r="J59" s="145"/>
      <c r="K59" s="145"/>
      <c r="L59" s="145"/>
      <c r="M59" s="40"/>
      <c r="N59" s="40"/>
      <c r="O59" s="40"/>
      <c r="P59" s="40"/>
      <c r="Q59" s="40"/>
      <c r="R59" s="40"/>
      <c r="S59" s="40"/>
      <c r="T59" s="40"/>
      <c r="U59" s="40"/>
      <c r="V59" s="40"/>
      <c r="W59" s="40"/>
      <c r="X59" s="40"/>
      <c r="Y59" s="40"/>
      <c r="Z59" s="40"/>
      <c r="AA59" s="40"/>
    </row>
    <row r="60" spans="1:27" s="41" customFormat="1" ht="15.95" customHeight="1" x14ac:dyDescent="0.25">
      <c r="A60" s="147" t="s">
        <v>407</v>
      </c>
      <c r="B60" s="147"/>
      <c r="C60" s="147"/>
      <c r="D60" s="147"/>
      <c r="E60" s="147"/>
      <c r="F60" s="147"/>
      <c r="G60" s="145" t="s">
        <v>437</v>
      </c>
      <c r="H60" s="145"/>
      <c r="I60" s="145"/>
      <c r="J60" s="145"/>
      <c r="K60" s="145"/>
      <c r="L60" s="145"/>
      <c r="M60" s="40"/>
      <c r="N60" s="40"/>
      <c r="O60" s="40"/>
      <c r="P60" s="40"/>
      <c r="Q60" s="40"/>
      <c r="R60" s="40"/>
      <c r="S60" s="40"/>
      <c r="T60" s="40"/>
      <c r="U60" s="40"/>
      <c r="V60" s="40"/>
      <c r="W60" s="40"/>
      <c r="X60" s="40"/>
      <c r="Y60" s="40"/>
      <c r="Z60" s="40"/>
      <c r="AA60" s="40"/>
    </row>
    <row r="61" spans="1:27" s="41" customFormat="1" ht="15.95" customHeight="1" x14ac:dyDescent="0.25">
      <c r="A61" s="148" t="s">
        <v>408</v>
      </c>
      <c r="B61" s="148"/>
      <c r="C61" s="148"/>
      <c r="D61" s="148"/>
      <c r="E61" s="148"/>
      <c r="F61" s="148"/>
      <c r="G61" s="145" t="s">
        <v>437</v>
      </c>
      <c r="H61" s="145"/>
      <c r="I61" s="145"/>
      <c r="J61" s="145"/>
      <c r="K61" s="145"/>
      <c r="L61" s="145"/>
      <c r="M61" s="40"/>
      <c r="N61" s="40"/>
      <c r="O61" s="40"/>
      <c r="P61" s="40"/>
      <c r="Q61" s="40"/>
      <c r="R61" s="40"/>
      <c r="S61" s="40"/>
      <c r="T61" s="40"/>
      <c r="U61" s="40"/>
      <c r="V61" s="40"/>
      <c r="W61" s="40"/>
      <c r="X61" s="40"/>
      <c r="Y61" s="40"/>
      <c r="Z61" s="40"/>
      <c r="AA61" s="40"/>
    </row>
    <row r="62" spans="1:27" s="41" customFormat="1" ht="15.95" customHeight="1" x14ac:dyDescent="0.25">
      <c r="A62" s="148" t="s">
        <v>409</v>
      </c>
      <c r="B62" s="148"/>
      <c r="C62" s="148"/>
      <c r="D62" s="148"/>
      <c r="E62" s="148"/>
      <c r="F62" s="148"/>
      <c r="G62" s="145" t="s">
        <v>437</v>
      </c>
      <c r="H62" s="145"/>
      <c r="I62" s="145"/>
      <c r="J62" s="145"/>
      <c r="K62" s="145"/>
      <c r="L62" s="145"/>
      <c r="M62" s="40"/>
      <c r="N62" s="40"/>
      <c r="O62" s="40"/>
      <c r="P62" s="40"/>
      <c r="Q62" s="40"/>
      <c r="R62" s="40"/>
      <c r="S62" s="40"/>
      <c r="T62" s="40"/>
      <c r="U62" s="40"/>
      <c r="V62" s="40"/>
      <c r="W62" s="40"/>
      <c r="X62" s="40"/>
      <c r="Y62" s="40"/>
      <c r="Z62" s="40"/>
      <c r="AA62" s="40"/>
    </row>
    <row r="63" spans="1:27" s="41" customFormat="1" ht="15.95" customHeight="1" x14ac:dyDescent="0.25">
      <c r="A63" s="150" t="s">
        <v>410</v>
      </c>
      <c r="B63" s="150"/>
      <c r="C63" s="150"/>
      <c r="D63" s="150"/>
      <c r="E63" s="150"/>
      <c r="F63" s="150"/>
      <c r="G63" s="145" t="s">
        <v>437</v>
      </c>
      <c r="H63" s="145"/>
      <c r="I63" s="145"/>
      <c r="J63" s="145"/>
      <c r="K63" s="145"/>
      <c r="L63" s="145"/>
      <c r="M63" s="40"/>
      <c r="N63" s="40"/>
      <c r="O63" s="40"/>
      <c r="P63" s="40"/>
      <c r="Q63" s="40"/>
      <c r="R63" s="40"/>
      <c r="S63" s="40"/>
      <c r="T63" s="40"/>
      <c r="U63" s="40"/>
      <c r="V63" s="40"/>
      <c r="W63" s="40"/>
      <c r="X63" s="40"/>
      <c r="Y63" s="40"/>
      <c r="Z63" s="40"/>
      <c r="AA63" s="40"/>
    </row>
    <row r="64" spans="1:27" s="41" customFormat="1" ht="15.95" customHeight="1" x14ac:dyDescent="0.25">
      <c r="A64" s="144" t="s">
        <v>411</v>
      </c>
      <c r="B64" s="144"/>
      <c r="C64" s="144"/>
      <c r="D64" s="144"/>
      <c r="E64" s="144"/>
      <c r="F64" s="144"/>
      <c r="G64" s="145" t="s">
        <v>437</v>
      </c>
      <c r="H64" s="145"/>
      <c r="I64" s="145"/>
      <c r="J64" s="145"/>
      <c r="K64" s="145"/>
      <c r="L64" s="145"/>
      <c r="M64" s="40"/>
      <c r="N64" s="40"/>
      <c r="O64" s="40"/>
      <c r="P64" s="40"/>
      <c r="Q64" s="40"/>
      <c r="R64" s="40"/>
      <c r="S64" s="40"/>
      <c r="T64" s="40"/>
      <c r="U64" s="40"/>
      <c r="V64" s="40"/>
      <c r="W64" s="40"/>
      <c r="X64" s="40"/>
      <c r="Y64" s="40"/>
      <c r="Z64" s="40"/>
      <c r="AA64" s="40"/>
    </row>
    <row r="65" spans="1:27" s="41" customFormat="1" ht="15.95" customHeight="1" x14ac:dyDescent="0.25">
      <c r="A65" s="146" t="s">
        <v>412</v>
      </c>
      <c r="B65" s="146"/>
      <c r="C65" s="146"/>
      <c r="D65" s="146"/>
      <c r="E65" s="146"/>
      <c r="F65" s="146"/>
      <c r="G65" s="145" t="s">
        <v>437</v>
      </c>
      <c r="H65" s="145"/>
      <c r="I65" s="145"/>
      <c r="J65" s="145"/>
      <c r="K65" s="145"/>
      <c r="L65" s="145"/>
      <c r="M65" s="40"/>
      <c r="N65" s="40"/>
      <c r="O65" s="40"/>
      <c r="P65" s="40"/>
      <c r="Q65" s="40"/>
      <c r="R65" s="40"/>
      <c r="S65" s="40"/>
      <c r="T65" s="40"/>
      <c r="U65" s="40"/>
      <c r="V65" s="40"/>
      <c r="W65" s="40"/>
      <c r="X65" s="40"/>
      <c r="Y65" s="40"/>
      <c r="Z65" s="40"/>
      <c r="AA65" s="40"/>
    </row>
    <row r="66" spans="1:27" s="41" customFormat="1" ht="29.1" customHeight="1" x14ac:dyDescent="0.25">
      <c r="A66" s="148" t="s">
        <v>413</v>
      </c>
      <c r="B66" s="148"/>
      <c r="C66" s="148"/>
      <c r="D66" s="148"/>
      <c r="E66" s="148"/>
      <c r="F66" s="148"/>
      <c r="G66" s="145" t="s">
        <v>490</v>
      </c>
      <c r="H66" s="145"/>
      <c r="I66" s="145"/>
      <c r="J66" s="145"/>
      <c r="K66" s="145"/>
      <c r="L66" s="145"/>
      <c r="M66" s="40"/>
      <c r="N66" s="40"/>
      <c r="O66" s="40"/>
      <c r="P66" s="40"/>
      <c r="Q66" s="40"/>
      <c r="R66" s="40"/>
      <c r="S66" s="40"/>
      <c r="T66" s="40"/>
      <c r="U66" s="40"/>
      <c r="V66" s="40"/>
      <c r="W66" s="40"/>
      <c r="X66" s="40"/>
      <c r="Y66" s="40"/>
      <c r="Z66" s="40"/>
      <c r="AA66" s="40"/>
    </row>
    <row r="67" spans="1:27" s="41" customFormat="1" ht="29.1" customHeight="1" x14ac:dyDescent="0.25">
      <c r="A67" s="148" t="s">
        <v>414</v>
      </c>
      <c r="B67" s="148"/>
      <c r="C67" s="148"/>
      <c r="D67" s="148"/>
      <c r="E67" s="148"/>
      <c r="F67" s="148"/>
      <c r="G67" s="145" t="s">
        <v>439</v>
      </c>
      <c r="H67" s="145"/>
      <c r="I67" s="145"/>
      <c r="J67" s="145"/>
      <c r="K67" s="145"/>
      <c r="L67" s="145"/>
      <c r="M67" s="40"/>
      <c r="N67" s="40"/>
      <c r="O67" s="40"/>
      <c r="P67" s="40"/>
      <c r="Q67" s="40"/>
      <c r="R67" s="40"/>
      <c r="S67" s="40"/>
      <c r="T67" s="40"/>
      <c r="U67" s="40"/>
      <c r="V67" s="40"/>
      <c r="W67" s="40"/>
      <c r="X67" s="40"/>
      <c r="Y67" s="40"/>
      <c r="Z67" s="40"/>
      <c r="AA67" s="40"/>
    </row>
    <row r="68" spans="1:27" s="41" customFormat="1" ht="15" customHeight="1" x14ac:dyDescent="0.25">
      <c r="A68" s="150" t="s">
        <v>415</v>
      </c>
      <c r="B68" s="150"/>
      <c r="C68" s="150"/>
      <c r="D68" s="150"/>
      <c r="E68" s="150"/>
      <c r="F68" s="150"/>
      <c r="G68" s="145" t="s">
        <v>439</v>
      </c>
      <c r="H68" s="145"/>
      <c r="I68" s="145"/>
      <c r="J68" s="145"/>
      <c r="K68" s="145"/>
      <c r="L68" s="145"/>
      <c r="M68" s="40"/>
      <c r="N68" s="40"/>
      <c r="O68" s="40"/>
      <c r="P68" s="40"/>
      <c r="Q68" s="40"/>
      <c r="R68" s="40"/>
      <c r="S68" s="40"/>
      <c r="T68" s="40"/>
      <c r="U68" s="40"/>
      <c r="V68" s="40"/>
      <c r="W68" s="40"/>
      <c r="X68" s="40"/>
      <c r="Y68" s="40"/>
      <c r="Z68" s="40"/>
      <c r="AA68" s="40"/>
    </row>
    <row r="69" spans="1:27" s="41" customFormat="1" ht="15" customHeight="1" x14ac:dyDescent="0.25">
      <c r="A69" s="144" t="s">
        <v>416</v>
      </c>
      <c r="B69" s="144"/>
      <c r="C69" s="144"/>
      <c r="D69" s="144"/>
      <c r="E69" s="144"/>
      <c r="F69" s="144"/>
      <c r="G69" s="145"/>
      <c r="H69" s="145"/>
      <c r="I69" s="145"/>
      <c r="J69" s="145"/>
      <c r="K69" s="145"/>
      <c r="L69" s="145"/>
      <c r="M69" s="40"/>
      <c r="N69" s="40"/>
      <c r="O69" s="40"/>
      <c r="P69" s="40"/>
      <c r="Q69" s="40"/>
      <c r="R69" s="40"/>
      <c r="S69" s="40"/>
      <c r="T69" s="40"/>
      <c r="U69" s="40"/>
      <c r="V69" s="40"/>
      <c r="W69" s="40"/>
      <c r="X69" s="40"/>
      <c r="Y69" s="40"/>
      <c r="Z69" s="40"/>
      <c r="AA69" s="40"/>
    </row>
    <row r="70" spans="1:27" s="41" customFormat="1" ht="15" customHeight="1" x14ac:dyDescent="0.25">
      <c r="A70" s="144" t="s">
        <v>417</v>
      </c>
      <c r="B70" s="144"/>
      <c r="C70" s="144"/>
      <c r="D70" s="144"/>
      <c r="E70" s="144"/>
      <c r="F70" s="144"/>
      <c r="G70" s="145"/>
      <c r="H70" s="145"/>
      <c r="I70" s="145"/>
      <c r="J70" s="145"/>
      <c r="K70" s="145"/>
      <c r="L70" s="145"/>
      <c r="M70" s="40"/>
      <c r="N70" s="40"/>
      <c r="O70" s="40"/>
      <c r="P70" s="40"/>
      <c r="Q70" s="40"/>
      <c r="R70" s="40"/>
      <c r="S70" s="40"/>
      <c r="T70" s="40"/>
      <c r="U70" s="40"/>
      <c r="V70" s="40"/>
      <c r="W70" s="40"/>
      <c r="X70" s="40"/>
      <c r="Y70" s="40"/>
      <c r="Z70" s="40"/>
      <c r="AA70" s="40"/>
    </row>
    <row r="71" spans="1:27" s="41" customFormat="1" ht="15" customHeight="1" x14ac:dyDescent="0.25">
      <c r="A71" s="144" t="s">
        <v>418</v>
      </c>
      <c r="B71" s="144"/>
      <c r="C71" s="144"/>
      <c r="D71" s="144"/>
      <c r="E71" s="144"/>
      <c r="F71" s="144"/>
      <c r="G71" s="145"/>
      <c r="H71" s="145"/>
      <c r="I71" s="145"/>
      <c r="J71" s="145"/>
      <c r="K71" s="145"/>
      <c r="L71" s="145"/>
      <c r="M71" s="40"/>
      <c r="N71" s="40"/>
      <c r="O71" s="40"/>
      <c r="P71" s="40"/>
      <c r="Q71" s="40"/>
      <c r="R71" s="40"/>
      <c r="S71" s="40"/>
      <c r="T71" s="40"/>
      <c r="U71" s="40"/>
      <c r="V71" s="40"/>
      <c r="W71" s="40"/>
      <c r="X71" s="40"/>
      <c r="Y71" s="40"/>
      <c r="Z71" s="40"/>
      <c r="AA71" s="40"/>
    </row>
    <row r="72" spans="1:27" s="41" customFormat="1" ht="15" customHeight="1" x14ac:dyDescent="0.25">
      <c r="A72" s="146" t="s">
        <v>419</v>
      </c>
      <c r="B72" s="146"/>
      <c r="C72" s="146"/>
      <c r="D72" s="146"/>
      <c r="E72" s="146"/>
      <c r="F72" s="146"/>
      <c r="G72" s="145"/>
      <c r="H72" s="145"/>
      <c r="I72" s="145"/>
      <c r="J72" s="145"/>
      <c r="K72" s="145"/>
      <c r="L72" s="145"/>
      <c r="M72" s="40"/>
      <c r="N72" s="40"/>
      <c r="O72" s="40"/>
      <c r="P72" s="40"/>
      <c r="Q72" s="40"/>
      <c r="R72" s="40"/>
      <c r="S72" s="40"/>
      <c r="T72" s="40"/>
      <c r="U72" s="40"/>
      <c r="V72" s="40"/>
      <c r="W72" s="40"/>
      <c r="X72" s="40"/>
      <c r="Y72" s="40"/>
      <c r="Z72" s="40"/>
      <c r="AA72" s="40"/>
    </row>
  </sheetData>
  <mergeCells count="111">
    <mergeCell ref="A68:F68"/>
    <mergeCell ref="G68:L72"/>
    <mergeCell ref="A69:F69"/>
    <mergeCell ref="A70:F70"/>
    <mergeCell ref="A71:F71"/>
    <mergeCell ref="A72:F72"/>
    <mergeCell ref="A65:F65"/>
    <mergeCell ref="G65:L65"/>
    <mergeCell ref="A66:F66"/>
    <mergeCell ref="G66:L66"/>
    <mergeCell ref="A67:F67"/>
    <mergeCell ref="G67:L67"/>
    <mergeCell ref="A62:F62"/>
    <mergeCell ref="G62:L62"/>
    <mergeCell ref="A63:F63"/>
    <mergeCell ref="G63:L63"/>
    <mergeCell ref="A64:F64"/>
    <mergeCell ref="G64:L64"/>
    <mergeCell ref="A59:F59"/>
    <mergeCell ref="G59:L59"/>
    <mergeCell ref="A60:F60"/>
    <mergeCell ref="G60:L60"/>
    <mergeCell ref="A61:F61"/>
    <mergeCell ref="G61:L6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9:F29"/>
    <mergeCell ref="G29:L29"/>
    <mergeCell ref="A30:F30"/>
    <mergeCell ref="G30:L30"/>
    <mergeCell ref="A31:F31"/>
    <mergeCell ref="G31:L31"/>
    <mergeCell ref="A24:F24"/>
    <mergeCell ref="G24:L24"/>
    <mergeCell ref="A25:F25"/>
    <mergeCell ref="G25:L25"/>
    <mergeCell ref="A26:F26"/>
    <mergeCell ref="G26:L26"/>
    <mergeCell ref="A27:F27"/>
    <mergeCell ref="G27:L27"/>
    <mergeCell ref="A28:F28"/>
    <mergeCell ref="G28:L28"/>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A55:F55"/>
    <mergeCell ref="A56:F56"/>
    <mergeCell ref="A57:F57"/>
    <mergeCell ref="A58:F58"/>
    <mergeCell ref="G54:L54"/>
    <mergeCell ref="G55:L55"/>
    <mergeCell ref="G56:L56"/>
    <mergeCell ref="G57:L57"/>
    <mergeCell ref="G58:L5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J1" zoomScale="70" zoomScaleNormal="70"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0" t="s">
        <v>518</v>
      </c>
      <c r="C4" s="110"/>
      <c r="D4" s="110"/>
      <c r="E4" s="110"/>
      <c r="F4" s="110"/>
      <c r="G4" s="110"/>
      <c r="H4" s="110"/>
      <c r="I4" s="110"/>
      <c r="J4" s="110"/>
      <c r="K4" s="110"/>
      <c r="L4" s="110"/>
      <c r="M4" s="110"/>
      <c r="N4" s="110"/>
      <c r="O4" s="110"/>
      <c r="P4" s="110"/>
      <c r="Q4" s="110"/>
      <c r="R4" s="110"/>
      <c r="S4" s="110"/>
      <c r="T4" s="110"/>
    </row>
    <row r="6" spans="1:20" s="1" customFormat="1" ht="18.95" customHeight="1" x14ac:dyDescent="0.3">
      <c r="A6" s="111" t="s">
        <v>3</v>
      </c>
      <c r="B6" s="111"/>
      <c r="C6" s="111"/>
      <c r="D6" s="111"/>
      <c r="E6" s="111"/>
      <c r="F6" s="111"/>
      <c r="G6" s="111"/>
      <c r="H6" s="111"/>
      <c r="I6" s="111"/>
      <c r="J6" s="111"/>
      <c r="K6" s="111"/>
      <c r="L6" s="111"/>
      <c r="M6" s="111"/>
      <c r="N6" s="111"/>
      <c r="O6" s="111"/>
      <c r="P6" s="111"/>
      <c r="Q6" s="111"/>
      <c r="R6" s="111"/>
      <c r="S6" s="111"/>
      <c r="T6" s="111"/>
    </row>
    <row r="8" spans="1:20" s="1" customFormat="1" ht="15.95" customHeight="1" x14ac:dyDescent="0.25">
      <c r="A8" s="110" t="s">
        <v>586</v>
      </c>
      <c r="B8" s="110"/>
      <c r="C8" s="110"/>
      <c r="D8" s="110"/>
      <c r="E8" s="110"/>
      <c r="F8" s="110"/>
      <c r="G8" s="110"/>
      <c r="H8" s="110"/>
      <c r="I8" s="110"/>
      <c r="J8" s="110"/>
      <c r="K8" s="110"/>
      <c r="L8" s="110"/>
      <c r="M8" s="110"/>
      <c r="N8" s="110"/>
      <c r="O8" s="110"/>
      <c r="P8" s="110"/>
      <c r="Q8" s="110"/>
      <c r="R8" s="110"/>
      <c r="S8" s="110"/>
      <c r="T8" s="110"/>
    </row>
    <row r="9" spans="1:20" s="1" customFormat="1" ht="15.95" customHeight="1" x14ac:dyDescent="0.25">
      <c r="A9" s="108" t="s">
        <v>4</v>
      </c>
      <c r="B9" s="108"/>
      <c r="C9" s="108"/>
      <c r="D9" s="108"/>
      <c r="E9" s="108"/>
      <c r="F9" s="108"/>
      <c r="G9" s="108"/>
      <c r="H9" s="108"/>
      <c r="I9" s="108"/>
      <c r="J9" s="108"/>
      <c r="K9" s="108"/>
      <c r="L9" s="108"/>
      <c r="M9" s="108"/>
      <c r="N9" s="108"/>
      <c r="O9" s="108"/>
      <c r="P9" s="108"/>
      <c r="Q9" s="108"/>
      <c r="R9" s="108"/>
      <c r="S9" s="108"/>
      <c r="T9" s="108"/>
    </row>
    <row r="11" spans="1:20" s="1" customFormat="1" ht="15.95" customHeight="1" x14ac:dyDescent="0.25">
      <c r="A11" s="110" t="s">
        <v>453</v>
      </c>
      <c r="B11" s="110"/>
      <c r="C11" s="110"/>
      <c r="D11" s="110"/>
      <c r="E11" s="110"/>
      <c r="F11" s="110"/>
      <c r="G11" s="110"/>
      <c r="H11" s="110"/>
      <c r="I11" s="110"/>
      <c r="J11" s="110"/>
      <c r="K11" s="110"/>
      <c r="L11" s="110"/>
      <c r="M11" s="110"/>
      <c r="N11" s="110"/>
      <c r="O11" s="110"/>
      <c r="P11" s="110"/>
      <c r="Q11" s="110"/>
      <c r="R11" s="110"/>
      <c r="S11" s="110"/>
      <c r="T11" s="110"/>
    </row>
    <row r="12" spans="1:20" s="1" customFormat="1" ht="15.95" customHeight="1" x14ac:dyDescent="0.25">
      <c r="A12" s="108" t="s">
        <v>5</v>
      </c>
      <c r="B12" s="108"/>
      <c r="C12" s="108"/>
      <c r="D12" s="108"/>
      <c r="E12" s="108"/>
      <c r="F12" s="108"/>
      <c r="G12" s="108"/>
      <c r="H12" s="108"/>
      <c r="I12" s="108"/>
      <c r="J12" s="108"/>
      <c r="K12" s="108"/>
      <c r="L12" s="108"/>
      <c r="M12" s="108"/>
      <c r="N12" s="108"/>
      <c r="O12" s="108"/>
      <c r="P12" s="108"/>
      <c r="Q12" s="108"/>
      <c r="R12" s="108"/>
      <c r="S12" s="108"/>
      <c r="T12" s="108"/>
    </row>
    <row r="14" spans="1:20" s="1" customFormat="1" ht="15.95" customHeight="1" x14ac:dyDescent="0.25">
      <c r="A14" s="107" t="s">
        <v>494</v>
      </c>
      <c r="B14" s="107"/>
      <c r="C14" s="107"/>
      <c r="D14" s="107"/>
      <c r="E14" s="107"/>
      <c r="F14" s="107"/>
      <c r="G14" s="107"/>
      <c r="H14" s="107"/>
      <c r="I14" s="107"/>
      <c r="J14" s="107"/>
      <c r="K14" s="107"/>
      <c r="L14" s="107"/>
      <c r="M14" s="107"/>
      <c r="N14" s="107"/>
      <c r="O14" s="107"/>
      <c r="P14" s="107"/>
      <c r="Q14" s="107"/>
      <c r="R14" s="107"/>
      <c r="S14" s="107"/>
      <c r="T14" s="107"/>
    </row>
    <row r="15" spans="1:20" s="1" customFormat="1" ht="15.95" customHeight="1" x14ac:dyDescent="0.25">
      <c r="A15" s="108" t="s">
        <v>6</v>
      </c>
      <c r="B15" s="108"/>
      <c r="C15" s="108"/>
      <c r="D15" s="108"/>
      <c r="E15" s="108"/>
      <c r="F15" s="108"/>
      <c r="G15" s="108"/>
      <c r="H15" s="108"/>
      <c r="I15" s="108"/>
      <c r="J15" s="108"/>
      <c r="K15" s="108"/>
      <c r="L15" s="108"/>
      <c r="M15" s="108"/>
      <c r="N15" s="108"/>
      <c r="O15" s="108"/>
      <c r="P15" s="108"/>
      <c r="Q15" s="108"/>
      <c r="R15" s="108"/>
      <c r="S15" s="108"/>
      <c r="T15" s="108"/>
    </row>
    <row r="16" spans="1:20" ht="36.950000000000003" customHeight="1" x14ac:dyDescent="0.3">
      <c r="B16" s="113" t="s">
        <v>39</v>
      </c>
      <c r="C16" s="113"/>
      <c r="D16" s="113"/>
      <c r="E16" s="113"/>
      <c r="F16" s="113"/>
      <c r="G16" s="113"/>
      <c r="H16" s="113"/>
      <c r="I16" s="113"/>
      <c r="J16" s="113"/>
      <c r="K16" s="113"/>
      <c r="L16" s="113"/>
      <c r="M16" s="113"/>
      <c r="N16" s="113"/>
      <c r="O16" s="113"/>
      <c r="P16" s="113"/>
      <c r="Q16" s="113"/>
      <c r="R16" s="113"/>
      <c r="S16" s="113"/>
      <c r="T16" s="113"/>
    </row>
    <row r="18" spans="2:20" s="1" customFormat="1" ht="15.95" customHeight="1" x14ac:dyDescent="0.25">
      <c r="B18" s="112" t="s">
        <v>8</v>
      </c>
      <c r="C18" s="112" t="s">
        <v>40</v>
      </c>
      <c r="D18" s="112" t="s">
        <v>41</v>
      </c>
      <c r="E18" s="112" t="s">
        <v>42</v>
      </c>
      <c r="F18" s="112" t="s">
        <v>43</v>
      </c>
      <c r="G18" s="112" t="s">
        <v>44</v>
      </c>
      <c r="H18" s="112" t="s">
        <v>45</v>
      </c>
      <c r="I18" s="112" t="s">
        <v>46</v>
      </c>
      <c r="J18" s="112" t="s">
        <v>47</v>
      </c>
      <c r="K18" s="112" t="s">
        <v>48</v>
      </c>
      <c r="L18" s="112" t="s">
        <v>49</v>
      </c>
      <c r="M18" s="112" t="s">
        <v>50</v>
      </c>
      <c r="N18" s="112" t="s">
        <v>51</v>
      </c>
      <c r="O18" s="112" t="s">
        <v>52</v>
      </c>
      <c r="P18" s="112" t="s">
        <v>53</v>
      </c>
      <c r="Q18" s="112" t="s">
        <v>54</v>
      </c>
      <c r="R18" s="112" t="s">
        <v>55</v>
      </c>
      <c r="S18" s="112"/>
      <c r="T18" s="112" t="s">
        <v>56</v>
      </c>
    </row>
    <row r="19" spans="2:20" s="1" customFormat="1" ht="141.94999999999999" customHeight="1" x14ac:dyDescent="0.25">
      <c r="B19" s="112"/>
      <c r="C19" s="112"/>
      <c r="D19" s="112"/>
      <c r="E19" s="112"/>
      <c r="F19" s="112"/>
      <c r="G19" s="112"/>
      <c r="H19" s="112"/>
      <c r="I19" s="112"/>
      <c r="J19" s="112"/>
      <c r="K19" s="112"/>
      <c r="L19" s="112"/>
      <c r="M19" s="112"/>
      <c r="N19" s="112"/>
      <c r="O19" s="112"/>
      <c r="P19" s="112"/>
      <c r="Q19" s="112"/>
      <c r="R19" s="4" t="s">
        <v>57</v>
      </c>
      <c r="S19" s="4" t="s">
        <v>58</v>
      </c>
      <c r="T19" s="112"/>
    </row>
    <row r="20" spans="2:20" s="5"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G38" sqref="G38"/>
    </sheetView>
  </sheetViews>
  <sheetFormatPr defaultColWidth="8.7109375" defaultRowHeight="11.45" customHeight="1" x14ac:dyDescent="0.25"/>
  <cols>
    <col min="1" max="8" width="19.42578125" style="8" customWidth="1"/>
    <col min="9" max="9" width="13.42578125" style="8" customWidth="1"/>
    <col min="10" max="11" width="13.5703125" style="8" customWidth="1"/>
    <col min="12" max="12" width="13.28515625" style="8" customWidth="1"/>
    <col min="13" max="13" width="11.85546875" style="8" customWidth="1"/>
    <col min="14" max="14" width="12.5703125" style="8" customWidth="1"/>
    <col min="15" max="15" width="11.28515625" style="8" customWidth="1"/>
    <col min="16" max="16" width="16.5703125" style="8" customWidth="1"/>
    <col min="17" max="17" width="29.5703125" style="8" customWidth="1"/>
    <col min="18" max="18" width="29.28515625" style="8" customWidth="1"/>
    <col min="19" max="20" width="28.285156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0" t="s">
        <v>518</v>
      </c>
      <c r="C4" s="110"/>
      <c r="D4" s="110"/>
      <c r="E4" s="110"/>
      <c r="F4" s="110"/>
      <c r="G4" s="110"/>
      <c r="H4" s="110"/>
      <c r="I4" s="110"/>
      <c r="J4" s="110"/>
      <c r="K4" s="110"/>
      <c r="L4" s="110"/>
      <c r="M4" s="110"/>
      <c r="N4" s="110"/>
      <c r="O4" s="110"/>
      <c r="P4" s="110"/>
      <c r="Q4" s="110"/>
      <c r="R4" s="110"/>
      <c r="S4" s="110"/>
      <c r="T4" s="110"/>
    </row>
    <row r="6" spans="1:20" s="1" customFormat="1" ht="18.95" customHeight="1" x14ac:dyDescent="0.3">
      <c r="A6" s="111" t="s">
        <v>3</v>
      </c>
      <c r="B6" s="111"/>
      <c r="C6" s="111"/>
      <c r="D6" s="111"/>
      <c r="E6" s="111"/>
      <c r="F6" s="111"/>
      <c r="G6" s="111"/>
      <c r="H6" s="111"/>
      <c r="I6" s="111"/>
      <c r="J6" s="111"/>
      <c r="K6" s="111"/>
      <c r="L6" s="111"/>
      <c r="M6" s="111"/>
      <c r="N6" s="111"/>
      <c r="O6" s="111"/>
      <c r="P6" s="111"/>
      <c r="Q6" s="111"/>
      <c r="R6" s="111"/>
      <c r="S6" s="111"/>
      <c r="T6" s="111"/>
    </row>
    <row r="8" spans="1:20" s="1" customFormat="1" ht="15.95" customHeight="1" x14ac:dyDescent="0.25">
      <c r="A8" s="110" t="s">
        <v>586</v>
      </c>
      <c r="B8" s="110"/>
      <c r="C8" s="110"/>
      <c r="D8" s="110"/>
      <c r="E8" s="110"/>
      <c r="F8" s="110"/>
      <c r="G8" s="110"/>
      <c r="H8" s="110"/>
      <c r="I8" s="110"/>
      <c r="J8" s="110"/>
      <c r="K8" s="110"/>
      <c r="L8" s="110"/>
      <c r="M8" s="110"/>
      <c r="N8" s="110"/>
      <c r="O8" s="110"/>
      <c r="P8" s="110"/>
      <c r="Q8" s="110"/>
      <c r="R8" s="110"/>
      <c r="S8" s="110"/>
      <c r="T8" s="110"/>
    </row>
    <row r="9" spans="1:20" s="1" customFormat="1" ht="15.95" customHeight="1" x14ac:dyDescent="0.25">
      <c r="A9" s="108" t="s">
        <v>4</v>
      </c>
      <c r="B9" s="108"/>
      <c r="C9" s="108"/>
      <c r="D9" s="108"/>
      <c r="E9" s="108"/>
      <c r="F9" s="108"/>
      <c r="G9" s="108"/>
      <c r="H9" s="108"/>
      <c r="I9" s="108"/>
      <c r="J9" s="108"/>
      <c r="K9" s="108"/>
      <c r="L9" s="108"/>
      <c r="M9" s="108"/>
      <c r="N9" s="108"/>
      <c r="O9" s="108"/>
      <c r="P9" s="108"/>
      <c r="Q9" s="108"/>
      <c r="R9" s="108"/>
      <c r="S9" s="108"/>
      <c r="T9" s="108"/>
    </row>
    <row r="11" spans="1:20" s="1" customFormat="1" ht="15.95" customHeight="1" x14ac:dyDescent="0.25">
      <c r="A11" s="110" t="s">
        <v>453</v>
      </c>
      <c r="B11" s="110"/>
      <c r="C11" s="110"/>
      <c r="D11" s="110"/>
      <c r="E11" s="110"/>
      <c r="F11" s="110"/>
      <c r="G11" s="110"/>
      <c r="H11" s="110"/>
      <c r="I11" s="110"/>
      <c r="J11" s="110"/>
      <c r="K11" s="110"/>
      <c r="L11" s="110"/>
      <c r="M11" s="110"/>
      <c r="N11" s="110"/>
      <c r="O11" s="110"/>
      <c r="P11" s="110"/>
      <c r="Q11" s="110"/>
      <c r="R11" s="110"/>
      <c r="S11" s="110"/>
      <c r="T11" s="110"/>
    </row>
    <row r="12" spans="1:20" s="1" customFormat="1" ht="15.95" customHeight="1" x14ac:dyDescent="0.25">
      <c r="A12" s="108" t="s">
        <v>5</v>
      </c>
      <c r="B12" s="108"/>
      <c r="C12" s="108"/>
      <c r="D12" s="108"/>
      <c r="E12" s="108"/>
      <c r="F12" s="108"/>
      <c r="G12" s="108"/>
      <c r="H12" s="108"/>
      <c r="I12" s="108"/>
      <c r="J12" s="108"/>
      <c r="K12" s="108"/>
      <c r="L12" s="108"/>
      <c r="M12" s="108"/>
      <c r="N12" s="108"/>
      <c r="O12" s="108"/>
      <c r="P12" s="108"/>
      <c r="Q12" s="108"/>
      <c r="R12" s="108"/>
      <c r="S12" s="108"/>
      <c r="T12" s="108"/>
    </row>
    <row r="14" spans="1:20" s="1" customFormat="1" ht="15.95" customHeight="1" x14ac:dyDescent="0.25">
      <c r="A14" s="107" t="s">
        <v>494</v>
      </c>
      <c r="B14" s="107"/>
      <c r="C14" s="107"/>
      <c r="D14" s="107"/>
      <c r="E14" s="107"/>
      <c r="F14" s="107"/>
      <c r="G14" s="107"/>
      <c r="H14" s="107"/>
      <c r="I14" s="107"/>
      <c r="J14" s="107"/>
      <c r="K14" s="107"/>
      <c r="L14" s="107"/>
      <c r="M14" s="107"/>
      <c r="N14" s="107"/>
      <c r="O14" s="107"/>
      <c r="P14" s="107"/>
      <c r="Q14" s="107"/>
      <c r="R14" s="107"/>
      <c r="S14" s="107"/>
      <c r="T14" s="107"/>
    </row>
    <row r="15" spans="1:20" s="1" customFormat="1" ht="15.95" customHeight="1" x14ac:dyDescent="0.25">
      <c r="A15" s="108" t="s">
        <v>6</v>
      </c>
      <c r="B15" s="108"/>
      <c r="C15" s="108"/>
      <c r="D15" s="108"/>
      <c r="E15" s="108"/>
      <c r="F15" s="108"/>
      <c r="G15" s="108"/>
      <c r="H15" s="108"/>
      <c r="I15" s="108"/>
      <c r="J15" s="108"/>
      <c r="K15" s="108"/>
      <c r="L15" s="108"/>
      <c r="M15" s="108"/>
      <c r="N15" s="108"/>
      <c r="O15" s="108"/>
      <c r="P15" s="108"/>
      <c r="Q15" s="108"/>
      <c r="R15" s="108"/>
      <c r="S15" s="108"/>
      <c r="T15" s="108"/>
    </row>
    <row r="17" spans="1:20" s="6" customFormat="1" ht="18.95" customHeight="1" x14ac:dyDescent="0.3">
      <c r="A17" s="109" t="s">
        <v>59</v>
      </c>
      <c r="B17" s="109"/>
      <c r="C17" s="109"/>
      <c r="D17" s="109"/>
      <c r="E17" s="109"/>
      <c r="F17" s="109"/>
      <c r="G17" s="109"/>
      <c r="H17" s="109"/>
      <c r="I17" s="109"/>
      <c r="J17" s="109"/>
      <c r="K17" s="109"/>
      <c r="L17" s="109"/>
      <c r="M17" s="109"/>
      <c r="N17" s="109"/>
      <c r="O17" s="109"/>
      <c r="P17" s="109"/>
      <c r="Q17" s="109"/>
      <c r="R17" s="109"/>
      <c r="S17" s="109"/>
      <c r="T17" s="109"/>
    </row>
    <row r="18" spans="1:20" s="1" customFormat="1" ht="15.95" customHeight="1" x14ac:dyDescent="0.25"/>
    <row r="19" spans="1:20" s="1" customFormat="1" ht="15.95" customHeight="1" x14ac:dyDescent="0.25">
      <c r="A19" s="112" t="s">
        <v>8</v>
      </c>
      <c r="B19" s="112" t="s">
        <v>60</v>
      </c>
      <c r="C19" s="112"/>
      <c r="D19" s="112" t="s">
        <v>61</v>
      </c>
      <c r="E19" s="112" t="s">
        <v>62</v>
      </c>
      <c r="F19" s="112"/>
      <c r="G19" s="112" t="s">
        <v>63</v>
      </c>
      <c r="H19" s="112"/>
      <c r="I19" s="112" t="s">
        <v>64</v>
      </c>
      <c r="J19" s="112"/>
      <c r="K19" s="112" t="s">
        <v>65</v>
      </c>
      <c r="L19" s="112" t="s">
        <v>66</v>
      </c>
      <c r="M19" s="112"/>
      <c r="N19" s="112" t="s">
        <v>67</v>
      </c>
      <c r="O19" s="112"/>
      <c r="P19" s="112" t="s">
        <v>68</v>
      </c>
      <c r="Q19" s="112" t="s">
        <v>69</v>
      </c>
      <c r="R19" s="112"/>
      <c r="S19" s="112" t="s">
        <v>70</v>
      </c>
      <c r="T19" s="112"/>
    </row>
    <row r="20" spans="1:20" s="1" customFormat="1" ht="95.1" customHeight="1" x14ac:dyDescent="0.25">
      <c r="A20" s="112"/>
      <c r="B20" s="112"/>
      <c r="C20" s="112"/>
      <c r="D20" s="112"/>
      <c r="E20" s="112"/>
      <c r="F20" s="112"/>
      <c r="G20" s="112"/>
      <c r="H20" s="112"/>
      <c r="I20" s="112"/>
      <c r="J20" s="112"/>
      <c r="K20" s="112"/>
      <c r="L20" s="112"/>
      <c r="M20" s="112"/>
      <c r="N20" s="112"/>
      <c r="O20" s="112"/>
      <c r="P20" s="112"/>
      <c r="Q20" s="4" t="s">
        <v>71</v>
      </c>
      <c r="R20" s="4" t="s">
        <v>72</v>
      </c>
      <c r="S20" s="4" t="s">
        <v>73</v>
      </c>
      <c r="T20" s="4" t="s">
        <v>74</v>
      </c>
    </row>
    <row r="21" spans="1:20" s="1" customFormat="1" ht="15.95" customHeight="1" x14ac:dyDescent="0.25">
      <c r="A21" s="112"/>
      <c r="B21" s="4" t="s">
        <v>75</v>
      </c>
      <c r="C21" s="4" t="s">
        <v>76</v>
      </c>
      <c r="D21" s="112"/>
      <c r="E21" s="4" t="s">
        <v>75</v>
      </c>
      <c r="F21" s="4" t="s">
        <v>76</v>
      </c>
      <c r="G21" s="4" t="s">
        <v>75</v>
      </c>
      <c r="H21" s="4" t="s">
        <v>76</v>
      </c>
      <c r="I21" s="4" t="s">
        <v>75</v>
      </c>
      <c r="J21" s="4" t="s">
        <v>76</v>
      </c>
      <c r="K21" s="4" t="s">
        <v>75</v>
      </c>
      <c r="L21" s="4" t="s">
        <v>75</v>
      </c>
      <c r="M21" s="4" t="s">
        <v>76</v>
      </c>
      <c r="N21" s="4" t="s">
        <v>75</v>
      </c>
      <c r="O21" s="4" t="s">
        <v>76</v>
      </c>
      <c r="P21" s="4" t="s">
        <v>75</v>
      </c>
      <c r="Q21" s="4" t="s">
        <v>75</v>
      </c>
      <c r="R21" s="4" t="s">
        <v>75</v>
      </c>
      <c r="S21" s="4" t="s">
        <v>75</v>
      </c>
      <c r="T21" s="4" t="s">
        <v>75</v>
      </c>
    </row>
    <row r="22" spans="1:20" s="1" customFormat="1" ht="15.95" customHeight="1" x14ac:dyDescent="0.25">
      <c r="A22" s="7">
        <v>1</v>
      </c>
      <c r="B22" s="7">
        <v>2</v>
      </c>
      <c r="C22" s="7">
        <v>3</v>
      </c>
      <c r="D22" s="7">
        <v>4</v>
      </c>
      <c r="E22" s="7">
        <v>5</v>
      </c>
      <c r="F22" s="7">
        <v>6</v>
      </c>
      <c r="G22" s="7">
        <v>7</v>
      </c>
      <c r="H22" s="7">
        <v>8</v>
      </c>
      <c r="I22" s="7">
        <v>9</v>
      </c>
      <c r="J22" s="7">
        <v>10</v>
      </c>
      <c r="K22" s="7">
        <v>11</v>
      </c>
      <c r="L22" s="7">
        <v>12</v>
      </c>
      <c r="M22" s="7">
        <v>13</v>
      </c>
      <c r="N22" s="7">
        <v>14</v>
      </c>
      <c r="O22" s="7">
        <v>15</v>
      </c>
      <c r="P22" s="7">
        <v>16</v>
      </c>
      <c r="Q22" s="7">
        <v>17</v>
      </c>
      <c r="R22" s="7">
        <v>18</v>
      </c>
      <c r="S22" s="7">
        <v>19</v>
      </c>
      <c r="T22" s="7">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3"/>
  <sheetViews>
    <sheetView topLeftCell="E1" zoomScale="85" zoomScaleNormal="85" workbookViewId="0">
      <selection activeCell="Z23" sqref="Z23"/>
    </sheetView>
  </sheetViews>
  <sheetFormatPr defaultColWidth="8.7109375" defaultRowHeight="11.45" customHeight="1" x14ac:dyDescent="0.25"/>
  <cols>
    <col min="1" max="1" width="8.7109375" style="8" customWidth="1"/>
    <col min="2" max="2" width="15.140625" style="8" customWidth="1"/>
    <col min="3" max="3" width="13.85546875" style="8" customWidth="1"/>
    <col min="4" max="4" width="16.7109375" style="8" customWidth="1"/>
    <col min="5" max="5" width="18.28515625" style="8" customWidth="1"/>
    <col min="6" max="9" width="8.7109375" style="8" customWidth="1"/>
    <col min="10" max="10" width="17.85546875" style="8" customWidth="1"/>
    <col min="11" max="11" width="10.5703125" style="8" customWidth="1"/>
    <col min="12" max="12" width="10.42578125" style="8" customWidth="1"/>
    <col min="13" max="18" width="8.7109375" style="8" customWidth="1"/>
    <col min="19" max="19" width="15.7109375" style="8" customWidth="1"/>
    <col min="20" max="20" width="20.5703125" style="8" customWidth="1"/>
    <col min="21" max="21" width="21" style="8" customWidth="1"/>
    <col min="22" max="23" width="15.7109375" style="8" customWidth="1"/>
    <col min="24" max="24" width="21.5703125" style="8" customWidth="1"/>
    <col min="25" max="25" width="16.42578125" style="8" customWidth="1"/>
    <col min="26" max="26" width="20.5703125" style="8" customWidth="1"/>
    <col min="27" max="27" width="18.8554687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0" t="s">
        <v>518</v>
      </c>
      <c r="C4" s="110"/>
      <c r="D4" s="110"/>
      <c r="E4" s="110"/>
      <c r="F4" s="110"/>
      <c r="G4" s="110"/>
      <c r="H4" s="110"/>
      <c r="I4" s="110"/>
      <c r="J4" s="110"/>
      <c r="K4" s="110"/>
      <c r="L4" s="110"/>
      <c r="M4" s="110"/>
      <c r="N4" s="110"/>
      <c r="O4" s="110"/>
      <c r="P4" s="110"/>
      <c r="Q4" s="110"/>
      <c r="R4" s="110"/>
      <c r="S4" s="110"/>
      <c r="T4" s="110"/>
    </row>
    <row r="6" spans="1:20" s="1" customFormat="1" ht="18.95" customHeight="1" x14ac:dyDescent="0.3">
      <c r="A6" s="111" t="s">
        <v>3</v>
      </c>
      <c r="B6" s="111"/>
      <c r="C6" s="111"/>
      <c r="D6" s="111"/>
      <c r="E6" s="111"/>
      <c r="F6" s="111"/>
      <c r="G6" s="111"/>
      <c r="H6" s="111"/>
      <c r="I6" s="111"/>
      <c r="J6" s="111"/>
      <c r="K6" s="111"/>
      <c r="L6" s="111"/>
      <c r="M6" s="111"/>
      <c r="N6" s="111"/>
      <c r="O6" s="111"/>
      <c r="P6" s="111"/>
      <c r="Q6" s="111"/>
      <c r="R6" s="111"/>
      <c r="S6" s="111"/>
      <c r="T6" s="111"/>
    </row>
    <row r="8" spans="1:20" s="1" customFormat="1" ht="15.95" customHeight="1" x14ac:dyDescent="0.25">
      <c r="A8" s="110" t="s">
        <v>586</v>
      </c>
      <c r="B8" s="110"/>
      <c r="C8" s="110"/>
      <c r="D8" s="110"/>
      <c r="E8" s="110"/>
      <c r="F8" s="110"/>
      <c r="G8" s="110"/>
      <c r="H8" s="110"/>
      <c r="I8" s="110"/>
      <c r="J8" s="110"/>
      <c r="K8" s="110"/>
      <c r="L8" s="110"/>
      <c r="M8" s="110"/>
      <c r="N8" s="110"/>
      <c r="O8" s="110"/>
      <c r="P8" s="110"/>
      <c r="Q8" s="110"/>
      <c r="R8" s="110"/>
      <c r="S8" s="110"/>
      <c r="T8" s="110"/>
    </row>
    <row r="9" spans="1:20" s="1" customFormat="1" ht="15.95" customHeight="1" x14ac:dyDescent="0.25">
      <c r="A9" s="108" t="s">
        <v>4</v>
      </c>
      <c r="B9" s="108"/>
      <c r="C9" s="108"/>
      <c r="D9" s="108"/>
      <c r="E9" s="108"/>
      <c r="F9" s="108"/>
      <c r="G9" s="108"/>
      <c r="H9" s="108"/>
      <c r="I9" s="108"/>
      <c r="J9" s="108"/>
      <c r="K9" s="108"/>
      <c r="L9" s="108"/>
      <c r="M9" s="108"/>
      <c r="N9" s="108"/>
      <c r="O9" s="108"/>
      <c r="P9" s="108"/>
      <c r="Q9" s="108"/>
      <c r="R9" s="108"/>
      <c r="S9" s="108"/>
      <c r="T9" s="108"/>
    </row>
    <row r="11" spans="1:20" s="1" customFormat="1" ht="15.95" customHeight="1" x14ac:dyDescent="0.25">
      <c r="A11" s="110" t="s">
        <v>453</v>
      </c>
      <c r="B11" s="110"/>
      <c r="C11" s="110"/>
      <c r="D11" s="110"/>
      <c r="E11" s="110"/>
      <c r="F11" s="110"/>
      <c r="G11" s="110"/>
      <c r="H11" s="110"/>
      <c r="I11" s="110"/>
      <c r="J11" s="110"/>
      <c r="K11" s="110"/>
      <c r="L11" s="110"/>
      <c r="M11" s="110"/>
      <c r="N11" s="110"/>
      <c r="O11" s="110"/>
      <c r="P11" s="110"/>
      <c r="Q11" s="110"/>
      <c r="R11" s="110"/>
      <c r="S11" s="110"/>
      <c r="T11" s="110"/>
    </row>
    <row r="12" spans="1:20" s="1" customFormat="1" ht="15.95" customHeight="1" x14ac:dyDescent="0.25">
      <c r="A12" s="108" t="s">
        <v>5</v>
      </c>
      <c r="B12" s="108"/>
      <c r="C12" s="108"/>
      <c r="D12" s="108"/>
      <c r="E12" s="108"/>
      <c r="F12" s="108"/>
      <c r="G12" s="108"/>
      <c r="H12" s="108"/>
      <c r="I12" s="108"/>
      <c r="J12" s="108"/>
      <c r="K12" s="108"/>
      <c r="L12" s="108"/>
      <c r="M12" s="108"/>
      <c r="N12" s="108"/>
      <c r="O12" s="108"/>
      <c r="P12" s="108"/>
      <c r="Q12" s="108"/>
      <c r="R12" s="108"/>
      <c r="S12" s="108"/>
      <c r="T12" s="108"/>
    </row>
    <row r="14" spans="1:20" s="1" customFormat="1" ht="15.95" customHeight="1" x14ac:dyDescent="0.25">
      <c r="A14" s="107" t="s">
        <v>494</v>
      </c>
      <c r="B14" s="107"/>
      <c r="C14" s="107"/>
      <c r="D14" s="107"/>
      <c r="E14" s="107"/>
      <c r="F14" s="107"/>
      <c r="G14" s="107"/>
      <c r="H14" s="107"/>
      <c r="I14" s="107"/>
      <c r="J14" s="107"/>
      <c r="K14" s="107"/>
      <c r="L14" s="107"/>
      <c r="M14" s="107"/>
      <c r="N14" s="107"/>
      <c r="O14" s="107"/>
      <c r="P14" s="107"/>
      <c r="Q14" s="107"/>
      <c r="R14" s="107"/>
      <c r="S14" s="107"/>
      <c r="T14" s="107"/>
    </row>
    <row r="15" spans="1:20" s="1" customFormat="1" ht="15.95" customHeight="1" x14ac:dyDescent="0.25">
      <c r="A15" s="108" t="s">
        <v>6</v>
      </c>
      <c r="B15" s="108"/>
      <c r="C15" s="108"/>
      <c r="D15" s="108"/>
      <c r="E15" s="108"/>
      <c r="F15" s="108"/>
      <c r="G15" s="108"/>
      <c r="H15" s="108"/>
      <c r="I15" s="108"/>
      <c r="J15" s="108"/>
      <c r="K15" s="108"/>
      <c r="L15" s="108"/>
      <c r="M15" s="108"/>
      <c r="N15" s="108"/>
      <c r="O15" s="108"/>
      <c r="P15" s="108"/>
      <c r="Q15" s="108"/>
      <c r="R15" s="108"/>
      <c r="S15" s="108"/>
      <c r="T15" s="108"/>
    </row>
    <row r="17" spans="1:27" s="6" customFormat="1" ht="18.95" customHeight="1" x14ac:dyDescent="0.3">
      <c r="A17" s="109" t="s">
        <v>77</v>
      </c>
      <c r="B17" s="109"/>
      <c r="C17" s="109"/>
      <c r="D17" s="109"/>
      <c r="E17" s="109"/>
      <c r="F17" s="109"/>
      <c r="G17" s="109"/>
      <c r="H17" s="109"/>
      <c r="I17" s="109"/>
      <c r="J17" s="109"/>
      <c r="K17" s="109"/>
      <c r="L17" s="109"/>
      <c r="M17" s="109"/>
      <c r="N17" s="109"/>
      <c r="O17" s="109"/>
      <c r="P17" s="109"/>
      <c r="Q17" s="109"/>
      <c r="R17" s="109"/>
      <c r="S17" s="109"/>
      <c r="T17" s="109"/>
    </row>
    <row r="19" spans="1:27" s="1" customFormat="1" ht="32.1" customHeight="1" x14ac:dyDescent="0.25">
      <c r="A19" s="112" t="s">
        <v>8</v>
      </c>
      <c r="B19" s="112" t="s">
        <v>78</v>
      </c>
      <c r="C19" s="112"/>
      <c r="D19" s="112" t="s">
        <v>79</v>
      </c>
      <c r="E19" s="112"/>
      <c r="F19" s="112" t="s">
        <v>49</v>
      </c>
      <c r="G19" s="112"/>
      <c r="H19" s="112"/>
      <c r="I19" s="112"/>
      <c r="J19" s="112" t="s">
        <v>80</v>
      </c>
      <c r="K19" s="112" t="s">
        <v>81</v>
      </c>
      <c r="L19" s="112"/>
      <c r="M19" s="112" t="s">
        <v>82</v>
      </c>
      <c r="N19" s="112"/>
      <c r="O19" s="112" t="s">
        <v>83</v>
      </c>
      <c r="P19" s="112"/>
      <c r="Q19" s="112" t="s">
        <v>84</v>
      </c>
      <c r="R19" s="112"/>
      <c r="S19" s="112" t="s">
        <v>85</v>
      </c>
      <c r="T19" s="112" t="s">
        <v>86</v>
      </c>
      <c r="U19" s="112" t="s">
        <v>87</v>
      </c>
      <c r="V19" s="112" t="s">
        <v>88</v>
      </c>
      <c r="W19" s="112"/>
      <c r="X19" s="112" t="s">
        <v>69</v>
      </c>
      <c r="Y19" s="112"/>
      <c r="Z19" s="112" t="s">
        <v>70</v>
      </c>
      <c r="AA19" s="112"/>
    </row>
    <row r="20" spans="1:27" s="1" customFormat="1" ht="111" customHeight="1" x14ac:dyDescent="0.25">
      <c r="A20" s="112"/>
      <c r="B20" s="112"/>
      <c r="C20" s="112"/>
      <c r="D20" s="112"/>
      <c r="E20" s="112"/>
      <c r="F20" s="112" t="s">
        <v>89</v>
      </c>
      <c r="G20" s="112"/>
      <c r="H20" s="112" t="s">
        <v>90</v>
      </c>
      <c r="I20" s="112"/>
      <c r="J20" s="112"/>
      <c r="K20" s="112"/>
      <c r="L20" s="112"/>
      <c r="M20" s="112"/>
      <c r="N20" s="112"/>
      <c r="O20" s="112"/>
      <c r="P20" s="112"/>
      <c r="Q20" s="112"/>
      <c r="R20" s="112"/>
      <c r="S20" s="112"/>
      <c r="T20" s="112"/>
      <c r="U20" s="112"/>
      <c r="V20" s="112"/>
      <c r="W20" s="112"/>
      <c r="X20" s="4" t="s">
        <v>71</v>
      </c>
      <c r="Y20" s="4" t="s">
        <v>72</v>
      </c>
      <c r="Z20" s="4" t="s">
        <v>73</v>
      </c>
      <c r="AA20" s="4" t="s">
        <v>74</v>
      </c>
    </row>
    <row r="21" spans="1:27" s="1" customFormat="1" ht="15.95" customHeight="1" x14ac:dyDescent="0.25">
      <c r="A21" s="112"/>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15.95" customHeight="1" x14ac:dyDescent="0.25">
      <c r="A22" s="7">
        <v>1</v>
      </c>
      <c r="B22" s="7">
        <v>2</v>
      </c>
      <c r="C22" s="7">
        <v>3</v>
      </c>
      <c r="D22" s="7">
        <v>4</v>
      </c>
      <c r="E22" s="7">
        <v>5</v>
      </c>
      <c r="F22" s="7">
        <v>6</v>
      </c>
      <c r="G22" s="7">
        <v>7</v>
      </c>
      <c r="H22" s="7">
        <v>8</v>
      </c>
      <c r="I22" s="7">
        <v>9</v>
      </c>
      <c r="J22" s="7">
        <v>10</v>
      </c>
      <c r="K22" s="7">
        <v>11</v>
      </c>
      <c r="L22" s="7">
        <v>12</v>
      </c>
      <c r="M22" s="7">
        <v>13</v>
      </c>
      <c r="N22" s="7">
        <v>14</v>
      </c>
      <c r="O22" s="7">
        <v>15</v>
      </c>
      <c r="P22" s="7">
        <v>16</v>
      </c>
      <c r="Q22" s="7">
        <v>19</v>
      </c>
      <c r="R22" s="7">
        <v>20</v>
      </c>
      <c r="S22" s="7">
        <v>21</v>
      </c>
      <c r="T22" s="7">
        <v>22</v>
      </c>
      <c r="U22" s="7">
        <v>23</v>
      </c>
      <c r="V22" s="7">
        <v>24</v>
      </c>
      <c r="W22" s="7">
        <v>25</v>
      </c>
      <c r="X22" s="7">
        <v>26</v>
      </c>
      <c r="Y22" s="7">
        <v>27</v>
      </c>
      <c r="Z22" s="7">
        <v>28</v>
      </c>
      <c r="AA22" s="7">
        <v>29</v>
      </c>
    </row>
    <row r="23" spans="1:27" s="1" customFormat="1" ht="174" customHeight="1" x14ac:dyDescent="0.25">
      <c r="A23" s="7">
        <v>1</v>
      </c>
      <c r="B23" s="82" t="s">
        <v>454</v>
      </c>
      <c r="C23" s="82"/>
      <c r="D23" s="82" t="s">
        <v>485</v>
      </c>
      <c r="E23" s="85" t="s">
        <v>485</v>
      </c>
      <c r="F23" s="7">
        <v>10</v>
      </c>
      <c r="G23" s="7">
        <v>10</v>
      </c>
      <c r="H23" s="7">
        <v>10</v>
      </c>
      <c r="I23" s="7">
        <v>10</v>
      </c>
      <c r="J23" s="9">
        <v>1986</v>
      </c>
      <c r="K23" s="7">
        <v>1</v>
      </c>
      <c r="L23" s="7">
        <v>1</v>
      </c>
      <c r="M23" s="82" t="s">
        <v>450</v>
      </c>
      <c r="N23" s="82" t="s">
        <v>450</v>
      </c>
      <c r="O23" s="82" t="s">
        <v>451</v>
      </c>
      <c r="P23" s="82" t="s">
        <v>451</v>
      </c>
      <c r="Q23" s="82">
        <v>22.9</v>
      </c>
      <c r="R23" s="82">
        <v>22.9</v>
      </c>
      <c r="S23" s="9">
        <v>2025</v>
      </c>
      <c r="T23" s="9">
        <v>2010</v>
      </c>
      <c r="U23" s="51">
        <v>6</v>
      </c>
      <c r="V23" s="82" t="s">
        <v>455</v>
      </c>
      <c r="W23" s="82" t="s">
        <v>455</v>
      </c>
      <c r="X23" s="82" t="s">
        <v>452</v>
      </c>
      <c r="Y23" s="82" t="s">
        <v>91</v>
      </c>
      <c r="Z23" s="82" t="s">
        <v>452</v>
      </c>
      <c r="AA23" s="52" t="s">
        <v>486</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25" right="0.25" top="0.75" bottom="0.75" header="0.3" footer="0.3"/>
  <pageSetup paperSize="9" scale="39" orientation="landscape"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C22" sqref="C22"/>
    </sheetView>
  </sheetViews>
  <sheetFormatPr defaultColWidth="8.7109375" defaultRowHeight="11.45" customHeight="1" x14ac:dyDescent="0.25"/>
  <cols>
    <col min="1" max="1" width="8.7109375" style="8" customWidth="1"/>
    <col min="2" max="2" width="59" style="1" customWidth="1"/>
    <col min="3" max="3" width="75.140625" style="1" customWidth="1"/>
    <col min="4" max="4" width="54.7109375" customWidth="1"/>
  </cols>
  <sheetData>
    <row r="1" spans="1:4" ht="15.95" customHeight="1" x14ac:dyDescent="0.25">
      <c r="C1" s="1" t="s">
        <v>0</v>
      </c>
    </row>
    <row r="2" spans="1:4" ht="15.95" customHeight="1" x14ac:dyDescent="0.25">
      <c r="C2" s="1" t="s">
        <v>1</v>
      </c>
    </row>
    <row r="3" spans="1:4" ht="15.95" customHeight="1" x14ac:dyDescent="0.25">
      <c r="C3" s="1" t="s">
        <v>2</v>
      </c>
    </row>
    <row r="5" spans="1:4" ht="15.95" customHeight="1" x14ac:dyDescent="0.25">
      <c r="A5" s="110" t="s">
        <v>518</v>
      </c>
      <c r="B5" s="110"/>
      <c r="C5" s="110"/>
    </row>
    <row r="7" spans="1:4" ht="18.95" customHeight="1" x14ac:dyDescent="0.3">
      <c r="A7" s="111" t="s">
        <v>3</v>
      </c>
      <c r="B7" s="111"/>
      <c r="C7" s="111"/>
    </row>
    <row r="9" spans="1:4" ht="15.95" customHeight="1" x14ac:dyDescent="0.25">
      <c r="A9" s="110" t="s">
        <v>586</v>
      </c>
      <c r="B9" s="110"/>
      <c r="C9" s="110"/>
    </row>
    <row r="10" spans="1:4" ht="15.95" customHeight="1" x14ac:dyDescent="0.25">
      <c r="A10" s="108" t="s">
        <v>4</v>
      </c>
      <c r="B10" s="108"/>
      <c r="C10" s="108"/>
    </row>
    <row r="12" spans="1:4" ht="15.95" customHeight="1" x14ac:dyDescent="0.25">
      <c r="A12" s="110" t="s">
        <v>453</v>
      </c>
      <c r="B12" s="110"/>
      <c r="C12" s="110"/>
    </row>
    <row r="13" spans="1:4" ht="15.95" customHeight="1" x14ac:dyDescent="0.25">
      <c r="A13" s="108" t="s">
        <v>5</v>
      </c>
      <c r="B13" s="108"/>
      <c r="C13" s="108"/>
    </row>
    <row r="15" spans="1:4" ht="32.1" customHeight="1" x14ac:dyDescent="0.25">
      <c r="A15" s="107" t="str">
        <f>'3.2 паспорт Техсостояние ЛЭП '!A14:T14</f>
        <v>Модернизация ВЛ-10 кВ фидер Медвежская №1 от ПС 35/10 кВ «Ермак» с установкой реклоузера на оп. №1 (1 шт.) и информационно-измерительного комплекса (1 шт.) в МР «Печора»</v>
      </c>
      <c r="B15" s="107"/>
      <c r="C15" s="107"/>
    </row>
    <row r="16" spans="1:4" ht="15.95" customHeight="1" x14ac:dyDescent="0.25">
      <c r="A16" s="108" t="s">
        <v>6</v>
      </c>
      <c r="B16" s="108"/>
      <c r="C16" s="108"/>
      <c r="D16" s="84"/>
    </row>
    <row r="18" spans="1:4" ht="36.950000000000003" customHeight="1" x14ac:dyDescent="0.3">
      <c r="A18" s="113" t="s">
        <v>92</v>
      </c>
      <c r="B18" s="113"/>
      <c r="C18" s="113"/>
    </row>
    <row r="20" spans="1:4" ht="15.95" customHeight="1" x14ac:dyDescent="0.25">
      <c r="A20" s="31" t="s">
        <v>8</v>
      </c>
      <c r="B20" s="35" t="s">
        <v>9</v>
      </c>
      <c r="C20" s="35" t="s">
        <v>10</v>
      </c>
    </row>
    <row r="21" spans="1:4" ht="15.95" customHeight="1" x14ac:dyDescent="0.25">
      <c r="A21" s="3">
        <v>1</v>
      </c>
      <c r="B21" s="3">
        <v>2</v>
      </c>
      <c r="C21" s="3">
        <v>3</v>
      </c>
    </row>
    <row r="22" spans="1:4" ht="63" x14ac:dyDescent="0.25">
      <c r="A22" s="33">
        <v>1</v>
      </c>
      <c r="B22" s="31" t="s">
        <v>93</v>
      </c>
      <c r="C22" s="101" t="s">
        <v>585</v>
      </c>
      <c r="D22" s="83"/>
    </row>
    <row r="23" spans="1:4" ht="358.5" customHeight="1" x14ac:dyDescent="0.25">
      <c r="A23" s="33">
        <v>2</v>
      </c>
      <c r="B23" s="31" t="s">
        <v>94</v>
      </c>
      <c r="C23" s="86" t="s">
        <v>488</v>
      </c>
    </row>
    <row r="24" spans="1:4" ht="54.75" customHeight="1" x14ac:dyDescent="0.25">
      <c r="A24" s="33">
        <v>3</v>
      </c>
      <c r="B24" s="31" t="s">
        <v>95</v>
      </c>
      <c r="C24" s="35" t="s">
        <v>487</v>
      </c>
    </row>
    <row r="25" spans="1:4" ht="32.1" customHeight="1" x14ac:dyDescent="0.25">
      <c r="A25" s="33">
        <v>4</v>
      </c>
      <c r="B25" s="31" t="s">
        <v>96</v>
      </c>
      <c r="C25" s="101" t="s">
        <v>521</v>
      </c>
    </row>
    <row r="26" spans="1:4" ht="32.1" customHeight="1" x14ac:dyDescent="0.25">
      <c r="A26" s="33">
        <v>5</v>
      </c>
      <c r="B26" s="31" t="s">
        <v>97</v>
      </c>
      <c r="C26" s="38" t="s">
        <v>436</v>
      </c>
    </row>
    <row r="27" spans="1:4" ht="31.5" x14ac:dyDescent="0.25">
      <c r="A27" s="33">
        <v>6</v>
      </c>
      <c r="B27" s="32" t="s">
        <v>98</v>
      </c>
      <c r="C27" s="90" t="s">
        <v>491</v>
      </c>
    </row>
    <row r="28" spans="1:4" ht="15.95" customHeight="1" x14ac:dyDescent="0.25">
      <c r="A28" s="33">
        <v>7</v>
      </c>
      <c r="B28" s="31" t="s">
        <v>99</v>
      </c>
      <c r="C28" s="39">
        <v>2024</v>
      </c>
    </row>
    <row r="29" spans="1:4" ht="15.95" customHeight="1" x14ac:dyDescent="0.25">
      <c r="A29" s="33">
        <v>8</v>
      </c>
      <c r="B29" s="31" t="s">
        <v>100</v>
      </c>
      <c r="C29" s="36">
        <v>2025</v>
      </c>
    </row>
    <row r="30" spans="1:4" ht="15.95" customHeight="1" x14ac:dyDescent="0.25">
      <c r="A30" s="33">
        <v>9</v>
      </c>
      <c r="B30" s="31" t="s">
        <v>101</v>
      </c>
      <c r="C30" s="35" t="s">
        <v>479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9" scale="44" orientation="landscape" horizontalDpi="4294967295" verticalDpi="4294967295"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9"/>
  <sheetViews>
    <sheetView topLeftCell="M1" zoomScale="80" zoomScaleNormal="80" workbookViewId="0">
      <selection activeCell="A10" sqref="A10:Z10"/>
    </sheetView>
  </sheetViews>
  <sheetFormatPr defaultColWidth="8.7109375" defaultRowHeight="11.45" customHeight="1" x14ac:dyDescent="0.25"/>
  <cols>
    <col min="1" max="1" width="8.7109375" style="8" customWidth="1"/>
    <col min="2" max="2" width="39.140625" style="8" customWidth="1"/>
    <col min="3" max="8" width="8.7109375" style="8" customWidth="1"/>
    <col min="9" max="9" width="15.7109375" style="8" customWidth="1"/>
    <col min="10" max="10" width="8.7109375" style="8" customWidth="1"/>
    <col min="11" max="11" width="36.7109375" style="8" customWidth="1"/>
    <col min="12" max="12" width="26.5703125" style="8" customWidth="1"/>
    <col min="13" max="13" width="43.28515625" style="8" customWidth="1"/>
    <col min="14" max="14" width="38.140625" style="8" customWidth="1"/>
    <col min="15" max="15" width="41.140625" style="8" customWidth="1"/>
    <col min="16" max="18" width="8.7109375" style="8" customWidth="1"/>
    <col min="19" max="19" width="16.42578125" style="8" customWidth="1"/>
    <col min="20" max="20" width="13.140625" style="8" customWidth="1"/>
    <col min="21" max="22" width="8.7109375" style="8" customWidth="1"/>
    <col min="23" max="23" width="16.7109375" style="8" customWidth="1"/>
    <col min="24" max="24" width="17.140625" style="8" customWidth="1"/>
    <col min="25" max="25" width="8.7109375" style="8" customWidth="1"/>
    <col min="26" max="26" width="41.140625" style="8" customWidth="1"/>
  </cols>
  <sheetData>
    <row r="1" spans="1:28" s="69" customFormat="1" ht="9" customHeight="1" x14ac:dyDescent="0.25">
      <c r="A1" s="8"/>
      <c r="B1" s="8"/>
      <c r="C1" s="8"/>
      <c r="D1" s="8"/>
      <c r="E1" s="8"/>
      <c r="F1" s="8"/>
      <c r="G1" s="8"/>
      <c r="H1" s="8"/>
      <c r="I1" s="8"/>
      <c r="J1" s="8"/>
      <c r="K1" s="8"/>
      <c r="L1" s="8"/>
      <c r="M1" s="8"/>
      <c r="N1" s="8"/>
      <c r="O1" s="8"/>
      <c r="P1" s="8"/>
      <c r="Q1" s="8"/>
      <c r="R1" s="8"/>
      <c r="S1" s="8"/>
      <c r="T1" s="8"/>
      <c r="U1" s="8"/>
      <c r="V1" s="8"/>
      <c r="W1" s="8"/>
      <c r="X1" s="8"/>
      <c r="Y1" s="8"/>
      <c r="Z1" s="8"/>
    </row>
    <row r="2" spans="1:28" s="69" customFormat="1" ht="11.45" customHeight="1" x14ac:dyDescent="0.25">
      <c r="A2" s="8"/>
      <c r="B2" s="8"/>
      <c r="C2" s="8"/>
      <c r="D2" s="8"/>
      <c r="E2" s="8"/>
      <c r="F2" s="8"/>
      <c r="G2" s="8"/>
      <c r="H2" s="8"/>
      <c r="I2" s="8"/>
      <c r="J2" s="8"/>
      <c r="K2" s="8"/>
      <c r="L2" s="8"/>
      <c r="M2" s="114" t="s">
        <v>519</v>
      </c>
      <c r="N2" s="114"/>
      <c r="O2" s="8"/>
      <c r="P2" s="8"/>
      <c r="Q2" s="8"/>
      <c r="R2" s="8"/>
      <c r="S2" s="8"/>
      <c r="T2" s="8"/>
      <c r="U2" s="8"/>
      <c r="V2" s="8"/>
      <c r="W2" s="8"/>
      <c r="X2" s="8"/>
      <c r="Y2" s="8"/>
      <c r="Z2" s="8"/>
    </row>
    <row r="3" spans="1:28" s="69" customFormat="1" ht="11.45" customHeight="1" x14ac:dyDescent="0.25">
      <c r="A3" s="8"/>
      <c r="B3" s="8"/>
      <c r="C3" s="8"/>
      <c r="D3" s="8"/>
      <c r="E3" s="8"/>
      <c r="F3" s="8"/>
      <c r="G3" s="8"/>
      <c r="H3" s="8"/>
      <c r="I3" s="8"/>
      <c r="J3" s="8"/>
      <c r="K3" s="8"/>
      <c r="L3" s="8"/>
      <c r="M3" s="115"/>
      <c r="N3" s="115"/>
      <c r="O3" s="8"/>
      <c r="P3" s="8"/>
      <c r="Q3" s="8"/>
      <c r="R3" s="8"/>
      <c r="S3" s="8"/>
      <c r="T3" s="8"/>
      <c r="U3" s="8"/>
      <c r="V3" s="8"/>
      <c r="W3" s="8"/>
      <c r="X3" s="8"/>
      <c r="Y3" s="8"/>
      <c r="Z3" s="8"/>
    </row>
    <row r="4" spans="1:28" ht="18.95" customHeight="1" x14ac:dyDescent="0.3">
      <c r="A4" s="111" t="s">
        <v>3</v>
      </c>
      <c r="B4" s="111"/>
      <c r="C4" s="111"/>
      <c r="D4" s="111"/>
      <c r="E4" s="111"/>
      <c r="F4" s="111"/>
      <c r="G4" s="111"/>
      <c r="H4" s="111"/>
      <c r="I4" s="111"/>
      <c r="J4" s="111"/>
      <c r="K4" s="111"/>
      <c r="L4" s="111"/>
      <c r="M4" s="111"/>
      <c r="N4" s="111"/>
      <c r="O4" s="111"/>
      <c r="P4" s="111"/>
      <c r="Q4" s="111"/>
      <c r="R4" s="111"/>
      <c r="S4" s="111"/>
      <c r="T4" s="111"/>
      <c r="U4" s="111"/>
      <c r="V4" s="111"/>
      <c r="W4" s="111"/>
      <c r="X4" s="111"/>
      <c r="Y4" s="111"/>
      <c r="Z4" s="111"/>
    </row>
    <row r="6" spans="1:28" ht="15.95" customHeight="1" x14ac:dyDescent="0.25">
      <c r="A6" s="110" t="s">
        <v>586</v>
      </c>
      <c r="B6" s="110"/>
      <c r="C6" s="110"/>
      <c r="D6" s="110"/>
      <c r="E6" s="110"/>
      <c r="F6" s="110"/>
      <c r="G6" s="110"/>
      <c r="H6" s="110"/>
      <c r="I6" s="110"/>
      <c r="J6" s="110"/>
      <c r="K6" s="110"/>
      <c r="L6" s="110"/>
      <c r="M6" s="110"/>
      <c r="N6" s="110"/>
      <c r="O6" s="110"/>
      <c r="P6" s="110"/>
      <c r="Q6" s="110"/>
      <c r="R6" s="110"/>
      <c r="S6" s="110"/>
      <c r="T6" s="110"/>
      <c r="U6" s="110"/>
      <c r="V6" s="110"/>
      <c r="W6" s="110"/>
      <c r="X6" s="110"/>
      <c r="Y6" s="110"/>
      <c r="Z6" s="110"/>
    </row>
    <row r="7" spans="1:28" ht="15.95" customHeight="1" x14ac:dyDescent="0.25">
      <c r="A7" s="108" t="s">
        <v>4</v>
      </c>
      <c r="B7" s="108"/>
      <c r="C7" s="108"/>
      <c r="D7" s="108"/>
      <c r="E7" s="108"/>
      <c r="F7" s="108"/>
      <c r="G7" s="108"/>
      <c r="H7" s="108"/>
      <c r="I7" s="108"/>
      <c r="J7" s="108"/>
      <c r="K7" s="108"/>
      <c r="L7" s="108"/>
      <c r="M7" s="108"/>
      <c r="N7" s="108"/>
      <c r="O7" s="108"/>
      <c r="P7" s="108"/>
      <c r="Q7" s="108"/>
      <c r="R7" s="108"/>
      <c r="S7" s="108"/>
      <c r="T7" s="108"/>
      <c r="U7" s="108"/>
      <c r="V7" s="108"/>
      <c r="W7" s="108"/>
      <c r="X7" s="108"/>
      <c r="Y7" s="108"/>
      <c r="Z7" s="108"/>
    </row>
    <row r="9" spans="1:28" ht="15.95" customHeight="1" x14ac:dyDescent="0.25">
      <c r="A9" s="110" t="s">
        <v>453</v>
      </c>
      <c r="B9" s="110"/>
      <c r="C9" s="110"/>
      <c r="D9" s="110"/>
      <c r="E9" s="110"/>
      <c r="F9" s="110"/>
      <c r="G9" s="110"/>
      <c r="H9" s="110"/>
      <c r="I9" s="110"/>
      <c r="J9" s="110"/>
      <c r="K9" s="110"/>
      <c r="L9" s="110"/>
      <c r="M9" s="110"/>
      <c r="N9" s="110"/>
      <c r="O9" s="110"/>
      <c r="P9" s="110"/>
      <c r="Q9" s="110"/>
      <c r="R9" s="110"/>
      <c r="S9" s="110"/>
      <c r="T9" s="110"/>
      <c r="U9" s="110"/>
      <c r="V9" s="110"/>
      <c r="W9" s="110"/>
      <c r="X9" s="110"/>
      <c r="Y9" s="110"/>
      <c r="Z9" s="110"/>
    </row>
    <row r="10" spans="1:28" ht="15.95" customHeight="1" x14ac:dyDescent="0.25">
      <c r="A10" s="108" t="s">
        <v>5</v>
      </c>
      <c r="B10" s="108"/>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row>
    <row r="12" spans="1:28" ht="15.95" customHeight="1" x14ac:dyDescent="0.25">
      <c r="A12" s="107" t="s">
        <v>494</v>
      </c>
      <c r="B12" s="107"/>
      <c r="C12" s="107"/>
      <c r="D12" s="107"/>
      <c r="E12" s="107"/>
      <c r="F12" s="107"/>
      <c r="G12" s="107"/>
      <c r="H12" s="107"/>
      <c r="I12" s="107"/>
      <c r="J12" s="107"/>
      <c r="K12" s="107"/>
      <c r="L12" s="107"/>
      <c r="M12" s="107"/>
      <c r="N12" s="107"/>
      <c r="O12" s="107"/>
      <c r="P12" s="107"/>
      <c r="Q12" s="107"/>
      <c r="R12" s="107"/>
      <c r="S12" s="107"/>
      <c r="T12" s="107"/>
      <c r="U12" s="107"/>
      <c r="V12" s="107"/>
      <c r="W12" s="107"/>
      <c r="X12" s="107"/>
      <c r="Y12" s="107"/>
      <c r="Z12" s="107"/>
    </row>
    <row r="13" spans="1:28" ht="15.95" customHeight="1" x14ac:dyDescent="0.25">
      <c r="A13" s="108" t="s">
        <v>6</v>
      </c>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c r="Z13" s="108"/>
    </row>
    <row r="14" spans="1:28" s="11" customFormat="1" ht="15.95" customHeight="1" x14ac:dyDescent="0.25">
      <c r="A14" s="10" t="s">
        <v>102</v>
      </c>
    </row>
    <row r="15" spans="1:28" s="12" customFormat="1" ht="15.95" customHeight="1" x14ac:dyDescent="0.25">
      <c r="A15" s="116" t="s">
        <v>103</v>
      </c>
      <c r="B15" s="116"/>
      <c r="C15" s="116"/>
      <c r="D15" s="116"/>
      <c r="E15" s="116"/>
      <c r="F15" s="116"/>
      <c r="G15" s="116"/>
      <c r="H15" s="116"/>
      <c r="I15" s="116"/>
      <c r="J15" s="116"/>
      <c r="K15" s="116"/>
      <c r="L15" s="116"/>
      <c r="M15" s="116"/>
      <c r="N15" s="116" t="s">
        <v>104</v>
      </c>
      <c r="O15" s="116"/>
      <c r="P15" s="116"/>
      <c r="Q15" s="116"/>
      <c r="R15" s="116"/>
      <c r="S15" s="116"/>
      <c r="T15" s="116"/>
      <c r="U15" s="116"/>
      <c r="V15" s="116"/>
      <c r="W15" s="116"/>
      <c r="X15" s="116"/>
      <c r="Y15" s="116"/>
      <c r="Z15" s="116"/>
    </row>
    <row r="16" spans="1:28" s="12" customFormat="1" ht="221.1" customHeight="1" x14ac:dyDescent="0.25">
      <c r="A16" s="2" t="s">
        <v>105</v>
      </c>
      <c r="B16" s="2" t="s">
        <v>106</v>
      </c>
      <c r="C16" s="2" t="s">
        <v>107</v>
      </c>
      <c r="D16" s="2" t="s">
        <v>108</v>
      </c>
      <c r="E16" s="2" t="s">
        <v>109</v>
      </c>
      <c r="F16" s="2" t="s">
        <v>110</v>
      </c>
      <c r="G16" s="2" t="s">
        <v>111</v>
      </c>
      <c r="H16" s="2" t="s">
        <v>112</v>
      </c>
      <c r="I16" s="2" t="s">
        <v>113</v>
      </c>
      <c r="J16" s="2" t="s">
        <v>114</v>
      </c>
      <c r="K16" s="2" t="s">
        <v>115</v>
      </c>
      <c r="L16" s="2" t="s">
        <v>116</v>
      </c>
      <c r="M16" s="2" t="s">
        <v>117</v>
      </c>
      <c r="N16" s="2" t="s">
        <v>118</v>
      </c>
      <c r="O16" s="2" t="s">
        <v>119</v>
      </c>
      <c r="P16" s="2" t="s">
        <v>120</v>
      </c>
      <c r="Q16" s="2" t="s">
        <v>121</v>
      </c>
      <c r="R16" s="2" t="s">
        <v>112</v>
      </c>
      <c r="S16" s="2" t="s">
        <v>122</v>
      </c>
      <c r="T16" s="2" t="s">
        <v>123</v>
      </c>
      <c r="U16" s="2" t="s">
        <v>124</v>
      </c>
      <c r="V16" s="2" t="s">
        <v>121</v>
      </c>
      <c r="W16" s="2" t="s">
        <v>125</v>
      </c>
      <c r="X16" s="2" t="s">
        <v>484</v>
      </c>
      <c r="Y16" s="2" t="s">
        <v>126</v>
      </c>
      <c r="Z16" s="2" t="s">
        <v>127</v>
      </c>
      <c r="AB16" s="12" t="s">
        <v>482</v>
      </c>
    </row>
    <row r="17" spans="1:28" s="80" customFormat="1" ht="15.95" customHeight="1" x14ac:dyDescent="0.25">
      <c r="A17" s="33">
        <v>1</v>
      </c>
      <c r="B17" s="33">
        <v>2</v>
      </c>
      <c r="C17" s="33">
        <v>3</v>
      </c>
      <c r="D17" s="33">
        <v>4</v>
      </c>
      <c r="E17" s="33">
        <v>5</v>
      </c>
      <c r="F17" s="33">
        <v>6</v>
      </c>
      <c r="G17" s="33">
        <v>7</v>
      </c>
      <c r="H17" s="33">
        <v>8</v>
      </c>
      <c r="I17" s="33">
        <v>9</v>
      </c>
      <c r="J17" s="33">
        <v>10</v>
      </c>
      <c r="K17" s="33">
        <v>11</v>
      </c>
      <c r="L17" s="33">
        <v>12</v>
      </c>
      <c r="M17" s="33">
        <v>13</v>
      </c>
      <c r="N17" s="33">
        <v>14</v>
      </c>
      <c r="O17" s="33">
        <v>15</v>
      </c>
      <c r="P17" s="33">
        <v>16</v>
      </c>
      <c r="Q17" s="33">
        <v>17</v>
      </c>
      <c r="R17" s="33">
        <v>18</v>
      </c>
      <c r="S17" s="33">
        <v>19</v>
      </c>
      <c r="T17" s="33">
        <v>20</v>
      </c>
      <c r="U17" s="33">
        <v>21</v>
      </c>
      <c r="V17" s="33">
        <v>22</v>
      </c>
      <c r="W17" s="33">
        <v>23</v>
      </c>
      <c r="X17" s="33">
        <v>24</v>
      </c>
      <c r="Y17" s="33">
        <v>25</v>
      </c>
      <c r="Z17" s="33">
        <v>26</v>
      </c>
    </row>
    <row r="18" spans="1:28" s="80" customFormat="1" ht="44.25" customHeight="1" x14ac:dyDescent="0.25">
      <c r="A18" s="53" t="s">
        <v>456</v>
      </c>
      <c r="B18" s="60" t="s">
        <v>421</v>
      </c>
      <c r="C18" s="55">
        <f>SUM(C21+C20+C19)/3</f>
        <v>0.3833333333333333</v>
      </c>
      <c r="D18" s="55">
        <f>SUM(D21+D20+D19)/3</f>
        <v>104.33333333333333</v>
      </c>
      <c r="E18" s="55"/>
      <c r="F18" s="56"/>
      <c r="G18" s="57"/>
      <c r="H18" s="58"/>
      <c r="I18" s="59"/>
      <c r="J18" s="74"/>
      <c r="K18" s="60" t="s">
        <v>421</v>
      </c>
      <c r="L18" s="60" t="s">
        <v>421</v>
      </c>
      <c r="M18" s="54">
        <v>2026</v>
      </c>
      <c r="N18" s="61">
        <v>0</v>
      </c>
      <c r="O18" s="61">
        <f>P18*AB18</f>
        <v>0</v>
      </c>
      <c r="P18" s="61">
        <v>0</v>
      </c>
      <c r="Q18" s="54"/>
      <c r="R18" s="58">
        <v>141479</v>
      </c>
      <c r="S18" s="59">
        <f t="shared" ref="S18:S22" si="0">O18/R18</f>
        <v>0</v>
      </c>
      <c r="T18" s="59">
        <f t="shared" ref="T18:T22" si="1">AB18/R18</f>
        <v>0</v>
      </c>
      <c r="U18" s="54"/>
      <c r="V18" s="54"/>
      <c r="W18" s="62">
        <f>S18-(I19+I21+I20)/3</f>
        <v>-8.6665607273217569E-4</v>
      </c>
      <c r="X18" s="75">
        <f>T18-(J19+J21+J20)/3</f>
        <v>-7.5361397628884847E-4</v>
      </c>
      <c r="Y18" s="63" t="s">
        <v>421</v>
      </c>
      <c r="Z18" s="64" t="s">
        <v>457</v>
      </c>
      <c r="AA18" s="76"/>
      <c r="AB18" s="77">
        <v>0</v>
      </c>
    </row>
    <row r="19" spans="1:28" s="13" customFormat="1" ht="49.7" customHeight="1" x14ac:dyDescent="0.25">
      <c r="A19" s="65">
        <v>2017</v>
      </c>
      <c r="B19" s="54" t="s">
        <v>421</v>
      </c>
      <c r="C19" s="54">
        <v>0</v>
      </c>
      <c r="D19" s="54">
        <v>0</v>
      </c>
      <c r="E19" s="54">
        <v>0</v>
      </c>
      <c r="F19" s="56">
        <f t="shared" ref="F19:F21" si="2">C19*D19</f>
        <v>0</v>
      </c>
      <c r="G19" s="57">
        <f t="shared" ref="G19:G21" si="3">C19*E19</f>
        <v>0</v>
      </c>
      <c r="H19" s="58">
        <v>141479</v>
      </c>
      <c r="I19" s="59">
        <f t="shared" ref="I19:I20" si="4">F19/H19</f>
        <v>0</v>
      </c>
      <c r="J19" s="74">
        <f t="shared" ref="J19:J21" si="5">D19/H19</f>
        <v>0</v>
      </c>
      <c r="K19" s="54" t="s">
        <v>421</v>
      </c>
      <c r="L19" s="66" t="s">
        <v>421</v>
      </c>
      <c r="M19" s="54">
        <v>2027</v>
      </c>
      <c r="N19" s="54">
        <v>0</v>
      </c>
      <c r="O19" s="61">
        <f>P19*AB19</f>
        <v>0</v>
      </c>
      <c r="P19" s="61">
        <v>0</v>
      </c>
      <c r="Q19" s="61"/>
      <c r="R19" s="58">
        <v>141479</v>
      </c>
      <c r="S19" s="59">
        <f t="shared" si="0"/>
        <v>0</v>
      </c>
      <c r="T19" s="59">
        <f t="shared" si="1"/>
        <v>0</v>
      </c>
      <c r="U19" s="61"/>
      <c r="V19" s="54"/>
      <c r="W19" s="62">
        <f>S19-(I19+I21+I20)/3</f>
        <v>-8.6665607273217569E-4</v>
      </c>
      <c r="X19" s="75">
        <f>T19-(J19+J20+J21)/3</f>
        <v>-7.5361397628884847E-4</v>
      </c>
      <c r="Y19" s="54" t="s">
        <v>421</v>
      </c>
      <c r="Z19" s="64" t="s">
        <v>457</v>
      </c>
      <c r="AA19" s="78"/>
      <c r="AB19" s="77">
        <v>0</v>
      </c>
    </row>
    <row r="20" spans="1:28" s="69" customFormat="1" ht="62.25" customHeight="1" x14ac:dyDescent="0.25">
      <c r="A20" s="65">
        <v>2016</v>
      </c>
      <c r="B20" s="54" t="s">
        <v>421</v>
      </c>
      <c r="C20" s="54">
        <v>0</v>
      </c>
      <c r="D20" s="54">
        <v>0</v>
      </c>
      <c r="E20" s="54">
        <v>0</v>
      </c>
      <c r="F20" s="56">
        <f t="shared" si="2"/>
        <v>0</v>
      </c>
      <c r="G20" s="57">
        <f t="shared" si="3"/>
        <v>0</v>
      </c>
      <c r="H20" s="58">
        <v>139861</v>
      </c>
      <c r="I20" s="59">
        <f t="shared" si="4"/>
        <v>0</v>
      </c>
      <c r="J20" s="74">
        <f t="shared" si="5"/>
        <v>0</v>
      </c>
      <c r="K20" s="54" t="s">
        <v>421</v>
      </c>
      <c r="L20" s="66" t="s">
        <v>421</v>
      </c>
      <c r="M20" s="54">
        <v>2028</v>
      </c>
      <c r="N20" s="54">
        <v>0</v>
      </c>
      <c r="O20" s="61">
        <f>P19*AB19</f>
        <v>0</v>
      </c>
      <c r="P20" s="61">
        <v>0</v>
      </c>
      <c r="Q20" s="8"/>
      <c r="R20" s="58">
        <v>141479</v>
      </c>
      <c r="S20" s="59">
        <f t="shared" si="0"/>
        <v>0</v>
      </c>
      <c r="T20" s="59">
        <f t="shared" si="1"/>
        <v>0</v>
      </c>
      <c r="U20" s="8"/>
      <c r="V20" s="8"/>
      <c r="W20" s="62">
        <f>S20-(I19+I21+I20)/3</f>
        <v>-8.6665607273217569E-4</v>
      </c>
      <c r="X20" s="75">
        <f>T20-(J19+J20+J21)/3</f>
        <v>-7.5361397628884847E-4</v>
      </c>
      <c r="Y20" s="54" t="s">
        <v>421</v>
      </c>
      <c r="Z20" s="64" t="s">
        <v>457</v>
      </c>
      <c r="AA20" s="78"/>
      <c r="AB20" s="77">
        <v>0</v>
      </c>
    </row>
    <row r="21" spans="1:28" s="69" customFormat="1" ht="41.25" customHeight="1" x14ac:dyDescent="0.25">
      <c r="A21" s="67">
        <v>2015</v>
      </c>
      <c r="B21" s="66" t="s">
        <v>483</v>
      </c>
      <c r="C21" s="61">
        <v>1.1499999999999999</v>
      </c>
      <c r="D21" s="61">
        <v>313</v>
      </c>
      <c r="E21" s="61">
        <v>0.08</v>
      </c>
      <c r="F21" s="56">
        <f t="shared" si="2"/>
        <v>359.95</v>
      </c>
      <c r="G21" s="57">
        <f t="shared" si="3"/>
        <v>9.1999999999999998E-2</v>
      </c>
      <c r="H21" s="58">
        <v>138444</v>
      </c>
      <c r="I21" s="59">
        <f>F21/H21</f>
        <v>2.5999682181965271E-3</v>
      </c>
      <c r="J21" s="74">
        <f t="shared" si="5"/>
        <v>2.2608419288665453E-3</v>
      </c>
      <c r="K21" s="54" t="s">
        <v>481</v>
      </c>
      <c r="L21" s="66" t="s">
        <v>480</v>
      </c>
      <c r="M21" s="54">
        <v>2029</v>
      </c>
      <c r="N21" s="54">
        <v>0</v>
      </c>
      <c r="O21" s="61">
        <f>P19*AB19</f>
        <v>0</v>
      </c>
      <c r="P21" s="61">
        <v>0</v>
      </c>
      <c r="Q21" s="8"/>
      <c r="R21" s="58">
        <v>141479</v>
      </c>
      <c r="S21" s="59">
        <f t="shared" si="0"/>
        <v>0</v>
      </c>
      <c r="T21" s="59">
        <f t="shared" si="1"/>
        <v>0</v>
      </c>
      <c r="U21" s="8"/>
      <c r="V21" s="8"/>
      <c r="W21" s="62">
        <f>S21-(I19+I21+I20)/3</f>
        <v>-8.6665607273217569E-4</v>
      </c>
      <c r="X21" s="75">
        <f>T20-(J19+J20+J21)/3</f>
        <v>-7.5361397628884847E-4</v>
      </c>
      <c r="Y21" s="61" t="s">
        <v>421</v>
      </c>
      <c r="Z21" s="64" t="s">
        <v>457</v>
      </c>
      <c r="AA21" s="79"/>
      <c r="AB21" s="77">
        <v>0</v>
      </c>
    </row>
    <row r="22" spans="1:28" s="69" customFormat="1" ht="24" customHeight="1" x14ac:dyDescent="0.25">
      <c r="A22" s="8"/>
      <c r="B22" s="8"/>
      <c r="C22" s="8"/>
      <c r="D22" s="8"/>
      <c r="E22" s="8"/>
      <c r="F22" s="8"/>
      <c r="G22" s="8"/>
      <c r="H22" s="8"/>
      <c r="I22" s="8"/>
      <c r="J22" s="8"/>
      <c r="K22" s="8"/>
      <c r="L22" s="8"/>
      <c r="M22" s="54">
        <v>2030</v>
      </c>
      <c r="N22" s="54">
        <v>0</v>
      </c>
      <c r="O22" s="61">
        <f>P19*AB19</f>
        <v>0</v>
      </c>
      <c r="P22" s="81">
        <v>0</v>
      </c>
      <c r="Q22" s="8"/>
      <c r="R22" s="58">
        <v>141479</v>
      </c>
      <c r="S22" s="59">
        <f t="shared" si="0"/>
        <v>0</v>
      </c>
      <c r="T22" s="59">
        <f t="shared" si="1"/>
        <v>0</v>
      </c>
      <c r="U22" s="8"/>
      <c r="V22" s="8"/>
      <c r="W22" s="62">
        <f>S22-(I19+I21+I20)/3</f>
        <v>-8.6665607273217569E-4</v>
      </c>
      <c r="X22" s="81">
        <f>T20-(J19+J20+J21)/3</f>
        <v>-7.5361397628884847E-4</v>
      </c>
      <c r="Y22" s="61" t="s">
        <v>421</v>
      </c>
      <c r="Z22" s="64" t="s">
        <v>457</v>
      </c>
      <c r="AB22" s="77">
        <v>0</v>
      </c>
    </row>
    <row r="23" spans="1:28" s="69" customFormat="1" ht="11.45" customHeight="1" x14ac:dyDescent="0.25">
      <c r="A23" s="8"/>
      <c r="B23" s="8"/>
      <c r="C23" s="8"/>
      <c r="D23" s="8"/>
      <c r="E23" s="8"/>
      <c r="F23" s="8"/>
      <c r="G23" s="8"/>
      <c r="H23" s="8"/>
      <c r="I23" s="8"/>
      <c r="J23" s="8"/>
      <c r="K23" s="8"/>
      <c r="L23" s="8"/>
      <c r="M23" s="8"/>
      <c r="N23" s="8"/>
      <c r="O23" s="8"/>
      <c r="P23" s="8"/>
      <c r="Q23" s="8"/>
      <c r="R23" s="8"/>
      <c r="S23" s="8"/>
      <c r="T23" s="8"/>
      <c r="U23" s="8"/>
      <c r="V23" s="8"/>
      <c r="W23" s="8"/>
      <c r="X23" s="8"/>
      <c r="Y23" s="8"/>
      <c r="Z23" s="8"/>
    </row>
    <row r="24" spans="1:28" s="69" customFormat="1" ht="11.45" customHeight="1" x14ac:dyDescent="0.25">
      <c r="A24" s="8"/>
      <c r="B24" s="8"/>
      <c r="C24" s="8"/>
      <c r="D24" s="8"/>
      <c r="E24" s="8"/>
      <c r="F24" s="8"/>
      <c r="G24" s="8"/>
      <c r="H24" s="8"/>
      <c r="I24" s="8"/>
      <c r="J24" s="8"/>
      <c r="K24" s="8"/>
      <c r="L24" s="8"/>
      <c r="M24" s="8"/>
      <c r="N24" s="8"/>
      <c r="O24" s="8"/>
      <c r="P24" s="8"/>
      <c r="Q24" s="8"/>
      <c r="R24" s="8"/>
      <c r="S24" s="8"/>
      <c r="T24" s="8"/>
      <c r="U24" s="8"/>
      <c r="V24" s="8"/>
      <c r="W24" s="8"/>
      <c r="X24" s="8"/>
      <c r="Y24" s="8"/>
      <c r="Z24" s="8"/>
    </row>
    <row r="25" spans="1:28" s="69" customFormat="1" ht="11.45" customHeight="1" x14ac:dyDescent="0.25">
      <c r="A25" s="8"/>
      <c r="B25" s="8"/>
      <c r="C25" s="8"/>
      <c r="D25" s="8"/>
      <c r="E25" s="8"/>
      <c r="F25" s="8"/>
      <c r="G25" s="8"/>
      <c r="H25" s="8"/>
      <c r="I25" s="8"/>
      <c r="J25" s="8"/>
      <c r="K25" s="8"/>
      <c r="L25" s="8"/>
      <c r="M25" s="8"/>
      <c r="N25" s="8"/>
      <c r="O25" s="8"/>
      <c r="P25" s="8"/>
      <c r="Q25" s="8"/>
      <c r="R25" s="8"/>
      <c r="S25" s="8"/>
      <c r="T25" s="8"/>
      <c r="U25" s="8"/>
      <c r="V25" s="8"/>
      <c r="W25" s="8"/>
      <c r="X25" s="8"/>
      <c r="Y25" s="8"/>
      <c r="Z25" s="8"/>
    </row>
    <row r="26" spans="1:28" s="69" customFormat="1" ht="11.45" customHeight="1" x14ac:dyDescent="0.25">
      <c r="A26" s="8"/>
      <c r="B26" s="8"/>
      <c r="C26" s="8"/>
      <c r="D26" s="8"/>
      <c r="E26" s="8"/>
      <c r="F26" s="8"/>
      <c r="G26" s="8"/>
      <c r="H26" s="8"/>
      <c r="I26" s="8"/>
      <c r="J26" s="8"/>
      <c r="K26" s="8"/>
      <c r="L26" s="8"/>
      <c r="M26" s="8"/>
      <c r="N26" s="8"/>
      <c r="O26" s="8"/>
      <c r="P26" s="8"/>
      <c r="Q26" s="8"/>
      <c r="R26" s="8"/>
      <c r="S26" s="8"/>
      <c r="T26" s="8"/>
      <c r="U26" s="8"/>
      <c r="V26" s="8"/>
      <c r="W26" s="8"/>
      <c r="X26" s="8"/>
      <c r="Y26" s="8"/>
      <c r="Z26" s="8"/>
    </row>
    <row r="27" spans="1:28" s="69" customFormat="1" ht="11.45" customHeight="1" x14ac:dyDescent="0.25">
      <c r="A27" s="8"/>
      <c r="B27" s="8"/>
      <c r="C27" s="8"/>
      <c r="D27" s="8"/>
      <c r="E27" s="8"/>
      <c r="F27" s="8"/>
      <c r="G27" s="8"/>
      <c r="H27" s="8"/>
      <c r="I27" s="8"/>
      <c r="J27" s="8"/>
      <c r="K27" s="8"/>
      <c r="L27" s="8"/>
      <c r="M27" s="8"/>
      <c r="N27" s="8"/>
      <c r="O27" s="8"/>
      <c r="P27" s="8"/>
      <c r="Q27" s="8"/>
      <c r="R27" s="8"/>
      <c r="S27" s="8"/>
      <c r="T27" s="8"/>
      <c r="U27" s="8"/>
      <c r="V27" s="8"/>
      <c r="W27" s="8"/>
      <c r="X27" s="8"/>
      <c r="Y27" s="8"/>
      <c r="Z27" s="8"/>
    </row>
    <row r="28" spans="1:28" s="69" customFormat="1" ht="11.45" customHeight="1" x14ac:dyDescent="0.25">
      <c r="A28" s="8"/>
      <c r="B28" s="8"/>
      <c r="C28" s="8"/>
      <c r="D28" s="8"/>
      <c r="E28" s="8"/>
      <c r="F28" s="8"/>
      <c r="G28" s="8"/>
      <c r="H28" s="8"/>
      <c r="I28" s="8"/>
      <c r="J28" s="8"/>
      <c r="K28" s="8"/>
      <c r="L28" s="8"/>
      <c r="M28" s="8"/>
      <c r="N28" s="8"/>
      <c r="O28" s="8"/>
      <c r="P28" s="8"/>
      <c r="Q28" s="8"/>
      <c r="R28" s="8"/>
      <c r="S28" s="8"/>
      <c r="T28" s="8"/>
      <c r="U28" s="8"/>
      <c r="V28" s="8"/>
      <c r="W28" s="8"/>
      <c r="X28" s="8"/>
      <c r="Y28" s="8"/>
      <c r="Z28" s="8"/>
    </row>
    <row r="29" spans="1:28" s="69" customFormat="1" ht="11.45" customHeight="1" x14ac:dyDescent="0.25">
      <c r="A29" s="8"/>
      <c r="B29" s="8"/>
      <c r="C29" s="8"/>
      <c r="D29" s="8"/>
      <c r="E29" s="8"/>
      <c r="F29" s="8"/>
      <c r="G29" s="8"/>
      <c r="H29" s="8"/>
      <c r="I29" s="8"/>
      <c r="J29" s="8"/>
      <c r="K29" s="8"/>
      <c r="L29" s="8"/>
      <c r="M29" s="8"/>
      <c r="N29" s="8"/>
      <c r="O29" s="8"/>
      <c r="P29" s="8"/>
      <c r="Q29" s="8"/>
      <c r="R29" s="8"/>
      <c r="S29" s="8"/>
      <c r="T29" s="8"/>
      <c r="U29" s="8"/>
      <c r="V29" s="8"/>
      <c r="W29" s="8"/>
      <c r="X29" s="8"/>
      <c r="Y29" s="8"/>
      <c r="Z29" s="8"/>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H31" sqref="H31"/>
    </sheetView>
  </sheetViews>
  <sheetFormatPr defaultColWidth="8.7109375" defaultRowHeight="11.45" customHeight="1" x14ac:dyDescent="0.25"/>
  <cols>
    <col min="1" max="1" width="8.85546875" style="8" customWidth="1"/>
    <col min="2" max="2" width="8.7109375" style="8" customWidth="1"/>
    <col min="3" max="3" width="58.7109375" style="8" customWidth="1"/>
    <col min="4" max="15" width="8.7109375" style="8" customWidth="1"/>
  </cols>
  <sheetData>
    <row r="1" spans="1:15" ht="15.95" customHeight="1" x14ac:dyDescent="0.25">
      <c r="C1" s="1" t="s">
        <v>128</v>
      </c>
      <c r="M1" s="1" t="s">
        <v>0</v>
      </c>
    </row>
    <row r="2" spans="1:15" ht="15.95" customHeight="1" x14ac:dyDescent="0.25">
      <c r="C2" s="1" t="s">
        <v>128</v>
      </c>
      <c r="M2" s="1" t="s">
        <v>1</v>
      </c>
    </row>
    <row r="3" spans="1:15" ht="15.95" customHeight="1" x14ac:dyDescent="0.25">
      <c r="C3" s="1" t="s">
        <v>128</v>
      </c>
      <c r="M3" s="1" t="s">
        <v>2</v>
      </c>
    </row>
    <row r="5" spans="1:15" ht="15.95" customHeight="1" x14ac:dyDescent="0.25">
      <c r="A5" s="110" t="s">
        <v>518</v>
      </c>
      <c r="B5" s="110"/>
      <c r="C5" s="110"/>
      <c r="D5" s="110"/>
      <c r="E5" s="110"/>
      <c r="F5" s="110"/>
      <c r="G5" s="110"/>
      <c r="H5" s="110"/>
      <c r="I5" s="110"/>
      <c r="J5" s="110"/>
      <c r="K5" s="110"/>
      <c r="L5" s="110"/>
      <c r="M5" s="110"/>
      <c r="N5" s="110"/>
      <c r="O5" s="110"/>
    </row>
    <row r="7" spans="1:15" ht="18.95" customHeight="1" x14ac:dyDescent="0.3">
      <c r="A7" s="111" t="s">
        <v>3</v>
      </c>
      <c r="B7" s="111"/>
      <c r="C7" s="111"/>
      <c r="D7" s="111"/>
      <c r="E7" s="111"/>
      <c r="F7" s="111"/>
      <c r="G7" s="111"/>
      <c r="H7" s="111"/>
      <c r="I7" s="111"/>
      <c r="J7" s="111"/>
      <c r="K7" s="111"/>
      <c r="L7" s="111"/>
      <c r="M7" s="111"/>
      <c r="N7" s="111"/>
      <c r="O7" s="111"/>
    </row>
    <row r="9" spans="1:15" ht="15.95" customHeight="1" x14ac:dyDescent="0.25">
      <c r="A9" s="110" t="s">
        <v>586</v>
      </c>
      <c r="B9" s="110"/>
      <c r="C9" s="110"/>
      <c r="D9" s="110"/>
      <c r="E9" s="110"/>
      <c r="F9" s="110"/>
      <c r="G9" s="110"/>
      <c r="H9" s="110"/>
      <c r="I9" s="110"/>
      <c r="J9" s="110"/>
      <c r="K9" s="110"/>
      <c r="L9" s="110"/>
      <c r="M9" s="110"/>
      <c r="N9" s="110"/>
      <c r="O9" s="110"/>
    </row>
    <row r="10" spans="1:15" ht="15.95" customHeight="1" x14ac:dyDescent="0.25">
      <c r="A10" s="108" t="s">
        <v>4</v>
      </c>
      <c r="B10" s="108"/>
      <c r="C10" s="108"/>
      <c r="D10" s="108"/>
      <c r="E10" s="108"/>
      <c r="F10" s="108"/>
      <c r="G10" s="108"/>
      <c r="H10" s="108"/>
      <c r="I10" s="108"/>
      <c r="J10" s="108"/>
      <c r="K10" s="108"/>
      <c r="L10" s="108"/>
      <c r="M10" s="108"/>
      <c r="N10" s="108"/>
      <c r="O10" s="108"/>
    </row>
    <row r="12" spans="1:15" ht="15.95" customHeight="1" x14ac:dyDescent="0.25">
      <c r="A12" s="110" t="s">
        <v>453</v>
      </c>
      <c r="B12" s="110"/>
      <c r="C12" s="110"/>
      <c r="D12" s="110"/>
      <c r="E12" s="110"/>
      <c r="F12" s="110"/>
      <c r="G12" s="110"/>
      <c r="H12" s="110"/>
      <c r="I12" s="110"/>
      <c r="J12" s="110"/>
      <c r="K12" s="110"/>
      <c r="L12" s="110"/>
      <c r="M12" s="110"/>
      <c r="N12" s="110"/>
      <c r="O12" s="110"/>
    </row>
    <row r="13" spans="1:15" ht="15.95" customHeight="1" x14ac:dyDescent="0.25">
      <c r="A13" s="108" t="s">
        <v>5</v>
      </c>
      <c r="B13" s="108"/>
      <c r="C13" s="108"/>
      <c r="D13" s="108"/>
      <c r="E13" s="108"/>
      <c r="F13" s="108"/>
      <c r="G13" s="108"/>
      <c r="H13" s="108"/>
      <c r="I13" s="108"/>
      <c r="J13" s="108"/>
      <c r="K13" s="108"/>
      <c r="L13" s="108"/>
      <c r="M13" s="108"/>
      <c r="N13" s="108"/>
      <c r="O13" s="108"/>
    </row>
    <row r="15" spans="1:15" ht="15.95" customHeight="1" x14ac:dyDescent="0.25">
      <c r="A15" s="107" t="s">
        <v>494</v>
      </c>
      <c r="B15" s="107"/>
      <c r="C15" s="107"/>
      <c r="D15" s="107"/>
      <c r="E15" s="107"/>
      <c r="F15" s="107"/>
      <c r="G15" s="107"/>
      <c r="H15" s="107"/>
      <c r="I15" s="107"/>
      <c r="J15" s="107"/>
      <c r="K15" s="107"/>
      <c r="L15" s="107"/>
      <c r="M15" s="107"/>
      <c r="N15" s="107"/>
      <c r="O15" s="107"/>
    </row>
    <row r="16" spans="1:15" ht="15.95" customHeight="1" x14ac:dyDescent="0.25">
      <c r="A16" s="108" t="s">
        <v>6</v>
      </c>
      <c r="B16" s="108"/>
      <c r="C16" s="108"/>
      <c r="D16" s="108"/>
      <c r="E16" s="108"/>
      <c r="F16" s="108"/>
      <c r="G16" s="108"/>
      <c r="H16" s="108"/>
      <c r="I16" s="108"/>
      <c r="J16" s="108"/>
      <c r="K16" s="108"/>
      <c r="L16" s="108"/>
      <c r="M16" s="108"/>
      <c r="N16" s="108"/>
      <c r="O16" s="108"/>
    </row>
    <row r="18" spans="1:15" ht="74.099999999999994" customHeight="1" x14ac:dyDescent="0.3">
      <c r="A18" s="113" t="s">
        <v>129</v>
      </c>
      <c r="B18" s="113"/>
      <c r="C18" s="113"/>
      <c r="D18" s="113"/>
      <c r="E18" s="113"/>
      <c r="F18" s="113"/>
      <c r="G18" s="113"/>
      <c r="H18" s="113"/>
      <c r="I18" s="113"/>
      <c r="J18" s="113"/>
      <c r="K18" s="113"/>
      <c r="L18" s="113"/>
      <c r="M18" s="113"/>
      <c r="N18" s="113"/>
      <c r="O18" s="113"/>
    </row>
    <row r="19" spans="1:15" ht="87" customHeight="1" x14ac:dyDescent="0.25">
      <c r="A19" s="116" t="s">
        <v>8</v>
      </c>
      <c r="B19" s="116" t="s">
        <v>130</v>
      </c>
      <c r="C19" s="116" t="s">
        <v>131</v>
      </c>
      <c r="D19" s="116" t="s">
        <v>132</v>
      </c>
      <c r="E19" s="116" t="s">
        <v>133</v>
      </c>
      <c r="F19" s="116"/>
      <c r="G19" s="116"/>
      <c r="H19" s="116"/>
      <c r="I19" s="116"/>
      <c r="J19" s="116" t="s">
        <v>134</v>
      </c>
      <c r="K19" s="116"/>
      <c r="L19" s="116"/>
      <c r="M19" s="116"/>
      <c r="N19" s="116"/>
      <c r="O19" s="116"/>
    </row>
    <row r="20" spans="1:15" ht="87" customHeight="1" x14ac:dyDescent="0.25">
      <c r="A20" s="116"/>
      <c r="B20" s="116"/>
      <c r="C20" s="116"/>
      <c r="D20" s="116"/>
      <c r="E20" s="2" t="s">
        <v>135</v>
      </c>
      <c r="F20" s="2" t="s">
        <v>136</v>
      </c>
      <c r="G20" s="2" t="s">
        <v>137</v>
      </c>
      <c r="H20" s="2" t="s">
        <v>138</v>
      </c>
      <c r="I20" s="2" t="s">
        <v>139</v>
      </c>
      <c r="J20" s="15">
        <v>2015</v>
      </c>
      <c r="K20" s="15">
        <v>2016</v>
      </c>
      <c r="L20" s="15">
        <v>2017</v>
      </c>
      <c r="M20" s="15">
        <v>2018</v>
      </c>
      <c r="N20" s="15">
        <v>2019</v>
      </c>
      <c r="O20" s="15">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16" workbookViewId="0">
      <selection activeCell="A5" sqref="A5:L5"/>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 min="67" max="16384" width="9" style="69"/>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10" t="s">
        <v>518</v>
      </c>
      <c r="B5" s="110"/>
      <c r="C5" s="110"/>
      <c r="D5" s="110"/>
      <c r="E5" s="110"/>
      <c r="F5" s="110"/>
      <c r="G5" s="110"/>
      <c r="H5" s="110"/>
      <c r="I5" s="110"/>
      <c r="J5" s="110"/>
      <c r="K5" s="110"/>
      <c r="L5" s="110"/>
    </row>
    <row r="6" spans="1:12" ht="15.95" customHeight="1" x14ac:dyDescent="0.25"/>
    <row r="7" spans="1:12" ht="18.95" customHeight="1" x14ac:dyDescent="0.3">
      <c r="A7" s="111" t="s">
        <v>3</v>
      </c>
      <c r="B7" s="111"/>
      <c r="C7" s="111"/>
      <c r="D7" s="111"/>
      <c r="E7" s="111"/>
      <c r="F7" s="111"/>
      <c r="G7" s="111"/>
      <c r="H7" s="111"/>
      <c r="I7" s="111"/>
      <c r="J7" s="111"/>
      <c r="K7" s="111"/>
      <c r="L7" s="111"/>
    </row>
    <row r="8" spans="1:12" ht="15.95" customHeight="1" x14ac:dyDescent="0.25"/>
    <row r="9" spans="1:12" ht="15.95" customHeight="1" x14ac:dyDescent="0.25">
      <c r="A9" s="110" t="s">
        <v>586</v>
      </c>
      <c r="B9" s="110"/>
      <c r="C9" s="110"/>
      <c r="D9" s="110"/>
      <c r="E9" s="110"/>
      <c r="F9" s="110"/>
      <c r="G9" s="110"/>
      <c r="H9" s="110"/>
      <c r="I9" s="110"/>
      <c r="J9" s="110"/>
      <c r="K9" s="110"/>
      <c r="L9" s="110"/>
    </row>
    <row r="10" spans="1:12" ht="15.95" customHeight="1" x14ac:dyDescent="0.25">
      <c r="A10" s="108" t="s">
        <v>4</v>
      </c>
      <c r="B10" s="108"/>
      <c r="C10" s="108"/>
      <c r="D10" s="108"/>
      <c r="E10" s="108"/>
      <c r="F10" s="108"/>
      <c r="G10" s="108"/>
      <c r="H10" s="108"/>
      <c r="I10" s="108"/>
      <c r="J10" s="108"/>
      <c r="K10" s="108"/>
      <c r="L10" s="108"/>
    </row>
    <row r="11" spans="1:12" ht="15.95" customHeight="1" x14ac:dyDescent="0.25"/>
    <row r="12" spans="1:12" ht="15.95" customHeight="1" x14ac:dyDescent="0.25">
      <c r="A12" s="110" t="s">
        <v>453</v>
      </c>
      <c r="B12" s="110"/>
      <c r="C12" s="110"/>
      <c r="D12" s="110"/>
      <c r="E12" s="110"/>
      <c r="F12" s="110"/>
      <c r="G12" s="110"/>
      <c r="H12" s="110"/>
      <c r="I12" s="110"/>
      <c r="J12" s="110"/>
      <c r="K12" s="110"/>
      <c r="L12" s="110"/>
    </row>
    <row r="13" spans="1:12" ht="15.95" customHeight="1" x14ac:dyDescent="0.25">
      <c r="A13" s="108" t="s">
        <v>5</v>
      </c>
      <c r="B13" s="108"/>
      <c r="C13" s="108"/>
      <c r="D13" s="108"/>
      <c r="E13" s="108"/>
      <c r="F13" s="108"/>
      <c r="G13" s="108"/>
      <c r="H13" s="108"/>
      <c r="I13" s="108"/>
      <c r="J13" s="108"/>
      <c r="K13" s="108"/>
      <c r="L13" s="108"/>
    </row>
    <row r="14" spans="1:12" ht="15.95" customHeight="1" x14ac:dyDescent="0.25"/>
    <row r="15" spans="1:12" ht="32.25" customHeight="1" x14ac:dyDescent="0.25">
      <c r="A15" s="107" t="s">
        <v>494</v>
      </c>
      <c r="B15" s="107"/>
      <c r="C15" s="107"/>
      <c r="D15" s="107"/>
      <c r="E15" s="107"/>
      <c r="F15" s="107"/>
      <c r="G15" s="107"/>
      <c r="H15" s="107"/>
      <c r="I15" s="107"/>
      <c r="J15" s="107"/>
      <c r="K15" s="107"/>
      <c r="L15" s="107"/>
    </row>
    <row r="16" spans="1:12" ht="15.95" customHeight="1" x14ac:dyDescent="0.25">
      <c r="A16" s="108" t="s">
        <v>6</v>
      </c>
      <c r="B16" s="108"/>
      <c r="C16" s="108"/>
      <c r="D16" s="108"/>
      <c r="E16" s="108"/>
      <c r="F16" s="108"/>
      <c r="G16" s="108"/>
      <c r="H16" s="108"/>
      <c r="I16" s="108"/>
      <c r="J16" s="108"/>
      <c r="K16" s="108"/>
      <c r="L16" s="108"/>
    </row>
    <row r="17" spans="1:12" ht="15.95" customHeight="1" x14ac:dyDescent="0.25"/>
    <row r="18" spans="1:12" ht="18.95" customHeight="1" x14ac:dyDescent="0.3">
      <c r="A18" s="113" t="s">
        <v>140</v>
      </c>
      <c r="B18" s="113"/>
      <c r="C18" s="113"/>
      <c r="D18" s="113"/>
      <c r="E18" s="113"/>
      <c r="F18" s="113"/>
      <c r="G18" s="113"/>
      <c r="H18" s="113"/>
      <c r="I18" s="113"/>
      <c r="J18" s="113"/>
      <c r="K18" s="113"/>
      <c r="L18" s="113"/>
    </row>
    <row r="19" spans="1:12" ht="15.95" customHeight="1" x14ac:dyDescent="0.25"/>
    <row r="20" spans="1:12" ht="15.95" customHeight="1" thickBot="1" x14ac:dyDescent="0.3">
      <c r="A20" s="136" t="s">
        <v>141</v>
      </c>
      <c r="B20" s="136"/>
      <c r="C20" s="136"/>
      <c r="D20" s="136"/>
      <c r="E20" s="136" t="s">
        <v>142</v>
      </c>
      <c r="F20" s="136"/>
    </row>
    <row r="21" spans="1:12" ht="15.95" customHeight="1" thickBot="1" x14ac:dyDescent="0.3">
      <c r="A21" s="130" t="s">
        <v>143</v>
      </c>
      <c r="B21" s="130"/>
      <c r="C21" s="130"/>
      <c r="D21" s="130"/>
      <c r="E21" s="135">
        <v>3472353.12</v>
      </c>
      <c r="F21" s="135"/>
      <c r="H21" s="136" t="s">
        <v>144</v>
      </c>
      <c r="I21" s="136"/>
      <c r="J21" s="136"/>
    </row>
    <row r="22" spans="1:12" ht="15.95" customHeight="1" thickBot="1" x14ac:dyDescent="0.3">
      <c r="A22" s="126" t="s">
        <v>145</v>
      </c>
      <c r="B22" s="126"/>
      <c r="C22" s="126"/>
      <c r="D22" s="126"/>
      <c r="E22" s="132"/>
      <c r="F22" s="132"/>
      <c r="G22" s="92"/>
      <c r="H22" s="116" t="s">
        <v>146</v>
      </c>
      <c r="I22" s="116"/>
      <c r="J22" s="116"/>
      <c r="K22" s="133" t="s">
        <v>440</v>
      </c>
      <c r="L22" s="133"/>
    </row>
    <row r="23" spans="1:12" ht="32.1" customHeight="1" thickBot="1" x14ac:dyDescent="0.3">
      <c r="A23" s="126" t="s">
        <v>147</v>
      </c>
      <c r="B23" s="126"/>
      <c r="C23" s="126"/>
      <c r="D23" s="126"/>
      <c r="E23" s="127">
        <v>20</v>
      </c>
      <c r="F23" s="127"/>
      <c r="G23" s="92"/>
      <c r="H23" s="116" t="s">
        <v>148</v>
      </c>
      <c r="I23" s="116"/>
      <c r="J23" s="116"/>
      <c r="K23" s="133" t="s">
        <v>440</v>
      </c>
      <c r="L23" s="133"/>
    </row>
    <row r="24" spans="1:12" ht="48" customHeight="1" thickBot="1" x14ac:dyDescent="0.3">
      <c r="A24" s="128" t="s">
        <v>149</v>
      </c>
      <c r="B24" s="128"/>
      <c r="C24" s="128"/>
      <c r="D24" s="128"/>
      <c r="E24" s="127">
        <v>1</v>
      </c>
      <c r="F24" s="127"/>
      <c r="G24" s="92"/>
      <c r="H24" s="116" t="s">
        <v>150</v>
      </c>
      <c r="I24" s="116"/>
      <c r="J24" s="116"/>
      <c r="K24" s="135">
        <v>-1201593.06</v>
      </c>
      <c r="L24" s="135"/>
    </row>
    <row r="25" spans="1:12" ht="15.95" customHeight="1" thickBot="1" x14ac:dyDescent="0.3">
      <c r="A25" s="130" t="s">
        <v>151</v>
      </c>
      <c r="B25" s="130"/>
      <c r="C25" s="130"/>
      <c r="D25" s="130"/>
      <c r="E25" s="132"/>
      <c r="F25" s="132"/>
    </row>
    <row r="26" spans="1:12" ht="15.95" customHeight="1" thickBot="1" x14ac:dyDescent="0.3">
      <c r="A26" s="126" t="s">
        <v>152</v>
      </c>
      <c r="B26" s="126"/>
      <c r="C26" s="126"/>
      <c r="D26" s="126"/>
      <c r="E26" s="132"/>
      <c r="F26" s="132"/>
      <c r="H26" s="134" t="s">
        <v>441</v>
      </c>
      <c r="I26" s="134"/>
      <c r="J26" s="134"/>
      <c r="K26" s="134"/>
      <c r="L26" s="134"/>
    </row>
    <row r="27" spans="1:12" ht="15.95" customHeight="1" thickBot="1" x14ac:dyDescent="0.3">
      <c r="A27" s="126" t="s">
        <v>153</v>
      </c>
      <c r="B27" s="126"/>
      <c r="C27" s="126"/>
      <c r="D27" s="126"/>
      <c r="E27" s="132"/>
      <c r="F27" s="132"/>
    </row>
    <row r="28" spans="1:12" ht="32.1" customHeight="1" thickBot="1" x14ac:dyDescent="0.3">
      <c r="A28" s="126" t="s">
        <v>154</v>
      </c>
      <c r="B28" s="126"/>
      <c r="C28" s="126"/>
      <c r="D28" s="126"/>
      <c r="E28" s="132"/>
      <c r="F28" s="132"/>
    </row>
    <row r="29" spans="1:12" ht="15.95" customHeight="1" thickBot="1" x14ac:dyDescent="0.3">
      <c r="A29" s="126" t="s">
        <v>155</v>
      </c>
      <c r="B29" s="126"/>
      <c r="C29" s="126"/>
      <c r="D29" s="126"/>
      <c r="E29" s="132"/>
      <c r="F29" s="132"/>
    </row>
    <row r="30" spans="1:12" ht="15.95" customHeight="1" thickBot="1" x14ac:dyDescent="0.3">
      <c r="A30" s="126" t="s">
        <v>156</v>
      </c>
      <c r="B30" s="126"/>
      <c r="C30" s="126"/>
      <c r="D30" s="126"/>
      <c r="E30" s="132"/>
      <c r="F30" s="132"/>
    </row>
    <row r="31" spans="1:12" ht="15.95" customHeight="1" thickBot="1" x14ac:dyDescent="0.3">
      <c r="A31" s="126"/>
      <c r="B31" s="126"/>
      <c r="C31" s="126"/>
      <c r="D31" s="126"/>
      <c r="E31" s="133"/>
      <c r="F31" s="133"/>
    </row>
    <row r="32" spans="1:12" ht="15.95" customHeight="1" thickBot="1" x14ac:dyDescent="0.3">
      <c r="A32" s="128" t="s">
        <v>157</v>
      </c>
      <c r="B32" s="128"/>
      <c r="C32" s="128"/>
      <c r="D32" s="128"/>
      <c r="E32" s="127">
        <v>20</v>
      </c>
      <c r="F32" s="127"/>
    </row>
    <row r="33" spans="1:40" ht="15.95" customHeight="1" thickBot="1" x14ac:dyDescent="0.3">
      <c r="A33" s="130"/>
      <c r="B33" s="130"/>
      <c r="C33" s="130"/>
      <c r="D33" s="130"/>
      <c r="E33" s="133"/>
      <c r="F33" s="133"/>
    </row>
    <row r="34" spans="1:40" ht="15.95" customHeight="1" thickBot="1" x14ac:dyDescent="0.3">
      <c r="A34" s="126" t="s">
        <v>158</v>
      </c>
      <c r="B34" s="126"/>
      <c r="C34" s="126"/>
      <c r="D34" s="126"/>
      <c r="E34" s="132"/>
      <c r="F34" s="132"/>
    </row>
    <row r="35" spans="1:40" ht="15.95" customHeight="1" thickBot="1" x14ac:dyDescent="0.3">
      <c r="A35" s="128" t="s">
        <v>159</v>
      </c>
      <c r="B35" s="128"/>
      <c r="C35" s="128"/>
      <c r="D35" s="128"/>
      <c r="E35" s="132"/>
      <c r="F35" s="132"/>
    </row>
    <row r="36" spans="1:40" ht="15.95" customHeight="1" thickBot="1" x14ac:dyDescent="0.3">
      <c r="A36" s="130" t="s">
        <v>160</v>
      </c>
      <c r="B36" s="130"/>
      <c r="C36" s="130"/>
      <c r="D36" s="130"/>
      <c r="E36" s="127">
        <v>8</v>
      </c>
      <c r="F36" s="127"/>
    </row>
    <row r="37" spans="1:40" ht="15.95" customHeight="1" thickBot="1" x14ac:dyDescent="0.3">
      <c r="A37" s="126" t="s">
        <v>161</v>
      </c>
      <c r="B37" s="126"/>
      <c r="C37" s="126"/>
      <c r="D37" s="126"/>
      <c r="E37" s="131">
        <v>8.42</v>
      </c>
      <c r="F37" s="131"/>
    </row>
    <row r="38" spans="1:40" ht="15.95" customHeight="1" thickBot="1" x14ac:dyDescent="0.3">
      <c r="A38" s="126" t="s">
        <v>162</v>
      </c>
      <c r="B38" s="126"/>
      <c r="C38" s="126"/>
      <c r="D38" s="126"/>
      <c r="E38" s="131">
        <v>8.42</v>
      </c>
      <c r="F38" s="131"/>
    </row>
    <row r="39" spans="1:40" ht="15.95" customHeight="1" thickBot="1" x14ac:dyDescent="0.3">
      <c r="A39" s="126" t="s">
        <v>163</v>
      </c>
      <c r="B39" s="126"/>
      <c r="C39" s="126"/>
      <c r="D39" s="126"/>
      <c r="E39" s="132"/>
      <c r="F39" s="132"/>
    </row>
    <row r="40" spans="1:40" ht="15.95" customHeight="1" thickBot="1" x14ac:dyDescent="0.3">
      <c r="A40" s="126" t="s">
        <v>164</v>
      </c>
      <c r="B40" s="126"/>
      <c r="C40" s="126"/>
      <c r="D40" s="126"/>
      <c r="E40" s="129">
        <v>16.5</v>
      </c>
      <c r="F40" s="129"/>
    </row>
    <row r="41" spans="1:40" ht="15.95" customHeight="1" thickBot="1" x14ac:dyDescent="0.3">
      <c r="A41" s="126" t="s">
        <v>165</v>
      </c>
      <c r="B41" s="126"/>
      <c r="C41" s="126"/>
      <c r="D41" s="126"/>
      <c r="E41" s="127">
        <v>100</v>
      </c>
      <c r="F41" s="127"/>
    </row>
    <row r="42" spans="1:40" ht="15.95" customHeight="1" thickBot="1" x14ac:dyDescent="0.3">
      <c r="A42" s="128" t="s">
        <v>166</v>
      </c>
      <c r="B42" s="128"/>
      <c r="C42" s="128"/>
      <c r="D42" s="128"/>
      <c r="E42" s="129">
        <v>16.5</v>
      </c>
      <c r="F42" s="129"/>
    </row>
    <row r="43" spans="1:40" ht="15.95" customHeight="1" x14ac:dyDescent="0.25">
      <c r="A43" s="130" t="s">
        <v>167</v>
      </c>
      <c r="B43" s="130"/>
      <c r="C43" s="130"/>
      <c r="D43" s="130"/>
      <c r="E43" s="124" t="s">
        <v>493</v>
      </c>
      <c r="F43" s="124"/>
      <c r="G43" s="45">
        <v>2018</v>
      </c>
      <c r="H43" s="45">
        <v>2019</v>
      </c>
      <c r="I43" s="45">
        <v>2020</v>
      </c>
      <c r="J43" s="45">
        <v>2021</v>
      </c>
      <c r="K43" s="45">
        <v>2022</v>
      </c>
      <c r="L43" s="45">
        <v>2023</v>
      </c>
      <c r="M43" s="45">
        <v>2024</v>
      </c>
      <c r="N43" s="45">
        <v>2025</v>
      </c>
      <c r="O43" s="45">
        <v>2026</v>
      </c>
      <c r="P43" s="45">
        <v>2027</v>
      </c>
      <c r="Q43" s="45">
        <v>2028</v>
      </c>
      <c r="R43" s="45">
        <v>2029</v>
      </c>
      <c r="S43" s="45">
        <v>2030</v>
      </c>
      <c r="T43" s="45">
        <v>2031</v>
      </c>
      <c r="U43" s="45">
        <v>2032</v>
      </c>
      <c r="V43" s="45">
        <v>2033</v>
      </c>
      <c r="W43" s="45">
        <v>2034</v>
      </c>
      <c r="X43" s="45">
        <v>2035</v>
      </c>
      <c r="Y43" s="45">
        <v>2036</v>
      </c>
      <c r="Z43" s="45">
        <v>2037</v>
      </c>
      <c r="AA43" s="45">
        <v>2038</v>
      </c>
      <c r="AB43" s="45">
        <v>2039</v>
      </c>
      <c r="AC43" s="45">
        <v>2040</v>
      </c>
      <c r="AD43" s="45">
        <v>2041</v>
      </c>
      <c r="AE43" s="45">
        <v>2042</v>
      </c>
      <c r="AF43" s="45">
        <v>2043</v>
      </c>
      <c r="AG43" s="45">
        <v>2044</v>
      </c>
      <c r="AH43" s="45">
        <v>2045</v>
      </c>
      <c r="AI43" s="45">
        <v>2046</v>
      </c>
      <c r="AJ43" s="95"/>
      <c r="AK43" s="95"/>
      <c r="AL43" s="95"/>
      <c r="AM43" s="95"/>
      <c r="AN43" s="95" t="s">
        <v>442</v>
      </c>
    </row>
    <row r="44" spans="1:40" ht="15.95" customHeight="1" x14ac:dyDescent="0.25">
      <c r="A44" s="120" t="s">
        <v>168</v>
      </c>
      <c r="B44" s="120"/>
      <c r="C44" s="120"/>
      <c r="D44" s="120"/>
      <c r="E44" s="121"/>
      <c r="F44" s="121"/>
      <c r="G44" s="46">
        <v>3.7</v>
      </c>
      <c r="H44" s="47">
        <v>4</v>
      </c>
      <c r="I44" s="47">
        <v>4</v>
      </c>
      <c r="J44" s="47">
        <v>4</v>
      </c>
      <c r="K44" s="47">
        <v>4</v>
      </c>
      <c r="L44" s="47">
        <v>4</v>
      </c>
      <c r="M44" s="47">
        <v>4</v>
      </c>
      <c r="N44" s="47">
        <v>4</v>
      </c>
      <c r="O44" s="47">
        <v>4</v>
      </c>
      <c r="P44" s="47">
        <v>4</v>
      </c>
      <c r="Q44" s="47">
        <v>4</v>
      </c>
      <c r="R44" s="47">
        <v>4</v>
      </c>
      <c r="S44" s="47">
        <v>4</v>
      </c>
      <c r="T44" s="47">
        <v>4</v>
      </c>
      <c r="U44" s="47">
        <v>4</v>
      </c>
      <c r="V44" s="47">
        <v>4</v>
      </c>
      <c r="W44" s="47">
        <v>4</v>
      </c>
      <c r="X44" s="47">
        <v>4</v>
      </c>
      <c r="Y44" s="47">
        <v>4</v>
      </c>
      <c r="Z44" s="47">
        <v>4</v>
      </c>
      <c r="AA44" s="47">
        <v>4</v>
      </c>
      <c r="AB44" s="47">
        <v>4</v>
      </c>
      <c r="AC44" s="47">
        <v>4</v>
      </c>
      <c r="AD44" s="47">
        <v>4</v>
      </c>
      <c r="AE44" s="47">
        <v>4</v>
      </c>
      <c r="AF44" s="47">
        <v>4</v>
      </c>
      <c r="AG44" s="47">
        <v>4</v>
      </c>
      <c r="AH44" s="47">
        <v>4</v>
      </c>
      <c r="AI44" s="47">
        <v>4</v>
      </c>
      <c r="AJ44" s="93"/>
      <c r="AK44" s="93"/>
      <c r="AL44" s="93"/>
      <c r="AM44" s="93"/>
      <c r="AN44" s="94"/>
    </row>
    <row r="45" spans="1:40" ht="15.95" customHeight="1" x14ac:dyDescent="0.25">
      <c r="A45" s="120" t="s">
        <v>169</v>
      </c>
      <c r="B45" s="120"/>
      <c r="C45" s="120"/>
      <c r="D45" s="120"/>
      <c r="E45" s="121"/>
      <c r="F45" s="121"/>
      <c r="G45" s="46">
        <v>3.7</v>
      </c>
      <c r="H45" s="46">
        <v>7.8</v>
      </c>
      <c r="I45" s="46">
        <v>12.2</v>
      </c>
      <c r="J45" s="46">
        <v>16.600000000000001</v>
      </c>
      <c r="K45" s="46">
        <v>21.3</v>
      </c>
      <c r="L45" s="46">
        <v>26.2</v>
      </c>
      <c r="M45" s="46">
        <v>31.2</v>
      </c>
      <c r="N45" s="46">
        <v>36.5</v>
      </c>
      <c r="O45" s="46">
        <v>41.9</v>
      </c>
      <c r="P45" s="46">
        <v>47.6</v>
      </c>
      <c r="Q45" s="46">
        <v>53.5</v>
      </c>
      <c r="R45" s="46">
        <v>59.6</v>
      </c>
      <c r="S45" s="47">
        <v>66</v>
      </c>
      <c r="T45" s="46">
        <v>72.7</v>
      </c>
      <c r="U45" s="46">
        <v>79.599999999999994</v>
      </c>
      <c r="V45" s="46">
        <v>86.8</v>
      </c>
      <c r="W45" s="46">
        <v>94.2</v>
      </c>
      <c r="X45" s="47">
        <v>102</v>
      </c>
      <c r="Y45" s="46">
        <v>110.1</v>
      </c>
      <c r="Z45" s="46">
        <v>118.5</v>
      </c>
      <c r="AA45" s="46">
        <v>127.2</v>
      </c>
      <c r="AB45" s="46">
        <v>136.30000000000001</v>
      </c>
      <c r="AC45" s="46">
        <v>145.80000000000001</v>
      </c>
      <c r="AD45" s="46">
        <v>155.6</v>
      </c>
      <c r="AE45" s="46">
        <v>165.8</v>
      </c>
      <c r="AF45" s="46">
        <v>176.4</v>
      </c>
      <c r="AG45" s="46">
        <v>187.5</v>
      </c>
      <c r="AH45" s="47">
        <v>199</v>
      </c>
      <c r="AI45" s="47">
        <v>211</v>
      </c>
      <c r="AJ45" s="93"/>
      <c r="AK45" s="93"/>
      <c r="AL45" s="93"/>
      <c r="AM45" s="93"/>
      <c r="AN45" s="94"/>
    </row>
    <row r="46" spans="1:40" ht="15.95" customHeight="1" x14ac:dyDescent="0.25">
      <c r="A46" s="120" t="s">
        <v>443</v>
      </c>
      <c r="B46" s="120"/>
      <c r="C46" s="120"/>
      <c r="D46" s="120"/>
      <c r="E46" s="121"/>
      <c r="F46" s="121"/>
      <c r="G46" s="94"/>
      <c r="H46" s="94"/>
      <c r="I46" s="94"/>
      <c r="J46" s="94"/>
      <c r="K46" s="94"/>
      <c r="L46" s="94"/>
      <c r="M46" s="94"/>
      <c r="N46" s="94"/>
      <c r="O46" s="94"/>
      <c r="P46" s="94"/>
      <c r="Q46" s="94"/>
      <c r="R46" s="94"/>
      <c r="S46" s="94"/>
      <c r="T46" s="94"/>
      <c r="U46" s="94"/>
      <c r="V46" s="94"/>
      <c r="W46" s="94"/>
      <c r="X46" s="94"/>
      <c r="Y46" s="94"/>
      <c r="Z46" s="94"/>
      <c r="AA46" s="94"/>
      <c r="AB46" s="94"/>
      <c r="AC46" s="94"/>
      <c r="AD46" s="94"/>
      <c r="AE46" s="94"/>
      <c r="AF46" s="94"/>
      <c r="AG46" s="94"/>
      <c r="AH46" s="94"/>
      <c r="AI46" s="94"/>
      <c r="AJ46" s="93"/>
      <c r="AK46" s="93"/>
      <c r="AL46" s="93"/>
      <c r="AM46" s="93"/>
      <c r="AN46" s="94"/>
    </row>
    <row r="47" spans="1:40" ht="15.95" customHeight="1" thickBot="1" x14ac:dyDescent="0.3"/>
    <row r="48" spans="1:40" ht="15.95" customHeight="1" x14ac:dyDescent="0.25">
      <c r="A48" s="125" t="s">
        <v>170</v>
      </c>
      <c r="B48" s="125"/>
      <c r="C48" s="125"/>
      <c r="D48" s="125"/>
      <c r="E48" s="124" t="s">
        <v>493</v>
      </c>
      <c r="F48" s="124"/>
      <c r="G48" s="45">
        <v>2018</v>
      </c>
      <c r="H48" s="45">
        <v>2019</v>
      </c>
      <c r="I48" s="45">
        <v>2020</v>
      </c>
      <c r="J48" s="45">
        <v>2021</v>
      </c>
      <c r="K48" s="45">
        <v>2022</v>
      </c>
      <c r="L48" s="45">
        <v>2023</v>
      </c>
      <c r="M48" s="45">
        <v>2024</v>
      </c>
      <c r="N48" s="45">
        <v>2025</v>
      </c>
      <c r="O48" s="45">
        <v>2026</v>
      </c>
      <c r="P48" s="45">
        <v>2027</v>
      </c>
      <c r="Q48" s="45">
        <v>2028</v>
      </c>
      <c r="R48" s="45">
        <v>2029</v>
      </c>
      <c r="S48" s="45">
        <v>2030</v>
      </c>
      <c r="T48" s="45">
        <v>2031</v>
      </c>
      <c r="U48" s="45">
        <v>2032</v>
      </c>
      <c r="V48" s="45">
        <v>2033</v>
      </c>
      <c r="W48" s="45">
        <v>2034</v>
      </c>
      <c r="X48" s="45">
        <v>2035</v>
      </c>
      <c r="Y48" s="45">
        <v>2036</v>
      </c>
      <c r="Z48" s="45">
        <v>2037</v>
      </c>
      <c r="AA48" s="45">
        <v>2038</v>
      </c>
      <c r="AB48" s="45">
        <v>2039</v>
      </c>
      <c r="AC48" s="45">
        <v>2040</v>
      </c>
      <c r="AD48" s="45">
        <v>2041</v>
      </c>
      <c r="AE48" s="45">
        <v>2042</v>
      </c>
      <c r="AF48" s="45">
        <v>2043</v>
      </c>
      <c r="AG48" s="45">
        <v>2044</v>
      </c>
      <c r="AH48" s="45">
        <v>2045</v>
      </c>
      <c r="AI48" s="45">
        <v>2046</v>
      </c>
      <c r="AJ48" s="95"/>
      <c r="AK48" s="95"/>
      <c r="AL48" s="95"/>
      <c r="AM48" s="95"/>
      <c r="AN48" s="95" t="s">
        <v>442</v>
      </c>
    </row>
    <row r="49" spans="1:40" ht="15.95" customHeight="1" x14ac:dyDescent="0.25">
      <c r="A49" s="120" t="s">
        <v>171</v>
      </c>
      <c r="B49" s="120"/>
      <c r="C49" s="120"/>
      <c r="D49" s="120"/>
      <c r="E49" s="121"/>
      <c r="F49" s="121"/>
      <c r="G49" s="94"/>
      <c r="H49" s="94"/>
      <c r="I49" s="94"/>
      <c r="J49" s="94"/>
      <c r="K49" s="94"/>
      <c r="L49" s="94"/>
      <c r="M49" s="94"/>
      <c r="N49" s="94"/>
      <c r="O49" s="94"/>
      <c r="P49" s="94"/>
      <c r="Q49" s="94"/>
      <c r="R49" s="94"/>
      <c r="S49" s="94"/>
      <c r="T49" s="94"/>
      <c r="U49" s="94"/>
      <c r="V49" s="94"/>
      <c r="W49" s="94"/>
      <c r="X49" s="94"/>
      <c r="Y49" s="94"/>
      <c r="Z49" s="94"/>
      <c r="AA49" s="94"/>
      <c r="AB49" s="94"/>
      <c r="AC49" s="94"/>
      <c r="AD49" s="94"/>
      <c r="AE49" s="94"/>
      <c r="AF49" s="94"/>
      <c r="AG49" s="94"/>
      <c r="AH49" s="94"/>
      <c r="AI49" s="94"/>
      <c r="AJ49" s="93"/>
      <c r="AK49" s="93"/>
      <c r="AL49" s="93"/>
      <c r="AM49" s="93"/>
      <c r="AN49" s="94"/>
    </row>
    <row r="50" spans="1:40" ht="15.95" customHeight="1" x14ac:dyDescent="0.25">
      <c r="A50" s="120" t="s">
        <v>172</v>
      </c>
      <c r="B50" s="120"/>
      <c r="C50" s="120"/>
      <c r="D50" s="120"/>
      <c r="E50" s="121"/>
      <c r="F50" s="121"/>
      <c r="G50" s="94"/>
      <c r="H50" s="94"/>
      <c r="I50" s="94"/>
      <c r="J50" s="94"/>
      <c r="K50" s="94"/>
      <c r="L50" s="94"/>
      <c r="M50" s="94"/>
      <c r="N50" s="94"/>
      <c r="O50" s="94"/>
      <c r="P50" s="94"/>
      <c r="Q50" s="94"/>
      <c r="R50" s="94"/>
      <c r="S50" s="94"/>
      <c r="T50" s="94"/>
      <c r="U50" s="94"/>
      <c r="V50" s="94"/>
      <c r="W50" s="94"/>
      <c r="X50" s="94"/>
      <c r="Y50" s="94"/>
      <c r="Z50" s="94"/>
      <c r="AA50" s="94"/>
      <c r="AB50" s="94"/>
      <c r="AC50" s="94"/>
      <c r="AD50" s="94"/>
      <c r="AE50" s="94"/>
      <c r="AF50" s="94"/>
      <c r="AG50" s="94"/>
      <c r="AH50" s="94"/>
      <c r="AI50" s="94"/>
      <c r="AJ50" s="93"/>
      <c r="AK50" s="93"/>
      <c r="AL50" s="93"/>
      <c r="AM50" s="93"/>
      <c r="AN50" s="94"/>
    </row>
    <row r="51" spans="1:40" ht="15.95" customHeight="1" x14ac:dyDescent="0.25">
      <c r="A51" s="120" t="s">
        <v>173</v>
      </c>
      <c r="B51" s="120"/>
      <c r="C51" s="120"/>
      <c r="D51" s="120"/>
      <c r="E51" s="121"/>
      <c r="F51" s="121"/>
      <c r="G51" s="94"/>
      <c r="H51" s="94"/>
      <c r="I51" s="94"/>
      <c r="J51" s="94"/>
      <c r="K51" s="94"/>
      <c r="L51" s="94"/>
      <c r="M51" s="94"/>
      <c r="N51" s="94"/>
      <c r="O51" s="94"/>
      <c r="P51" s="94"/>
      <c r="Q51" s="94"/>
      <c r="R51" s="94"/>
      <c r="S51" s="94"/>
      <c r="T51" s="94"/>
      <c r="U51" s="94"/>
      <c r="V51" s="94"/>
      <c r="W51" s="94"/>
      <c r="X51" s="94"/>
      <c r="Y51" s="94"/>
      <c r="Z51" s="94"/>
      <c r="AA51" s="94"/>
      <c r="AB51" s="94"/>
      <c r="AC51" s="94"/>
      <c r="AD51" s="94"/>
      <c r="AE51" s="94"/>
      <c r="AF51" s="94"/>
      <c r="AG51" s="94"/>
      <c r="AH51" s="94"/>
      <c r="AI51" s="94"/>
      <c r="AJ51" s="93"/>
      <c r="AK51" s="93"/>
      <c r="AL51" s="93"/>
      <c r="AM51" s="93"/>
      <c r="AN51" s="94"/>
    </row>
    <row r="52" spans="1:40" ht="15.95" customHeight="1" x14ac:dyDescent="0.25">
      <c r="A52" s="120" t="s">
        <v>174</v>
      </c>
      <c r="B52" s="120"/>
      <c r="C52" s="120"/>
      <c r="D52" s="120"/>
      <c r="E52" s="121"/>
      <c r="F52" s="121"/>
      <c r="G52" s="94"/>
      <c r="H52" s="94"/>
      <c r="I52" s="94"/>
      <c r="J52" s="94"/>
      <c r="K52" s="94"/>
      <c r="L52" s="94"/>
      <c r="M52" s="94"/>
      <c r="N52" s="94"/>
      <c r="O52" s="94"/>
      <c r="P52" s="94"/>
      <c r="Q52" s="94"/>
      <c r="R52" s="94"/>
      <c r="S52" s="94"/>
      <c r="T52" s="94"/>
      <c r="U52" s="94"/>
      <c r="V52" s="94"/>
      <c r="W52" s="94"/>
      <c r="X52" s="94"/>
      <c r="Y52" s="94"/>
      <c r="Z52" s="94"/>
      <c r="AA52" s="94"/>
      <c r="AB52" s="94"/>
      <c r="AC52" s="94"/>
      <c r="AD52" s="94"/>
      <c r="AE52" s="94"/>
      <c r="AF52" s="94"/>
      <c r="AG52" s="94"/>
      <c r="AH52" s="94"/>
      <c r="AI52" s="94"/>
      <c r="AJ52" s="93"/>
      <c r="AK52" s="93"/>
      <c r="AL52" s="93"/>
      <c r="AM52" s="93"/>
      <c r="AN52" s="94"/>
    </row>
    <row r="53" spans="1:40" ht="15.95" customHeight="1" thickBot="1" x14ac:dyDescent="0.3"/>
    <row r="54" spans="1:40" ht="15.95" customHeight="1" x14ac:dyDescent="0.25">
      <c r="A54" s="125" t="s">
        <v>175</v>
      </c>
      <c r="B54" s="125"/>
      <c r="C54" s="125"/>
      <c r="D54" s="125"/>
      <c r="E54" s="124" t="s">
        <v>493</v>
      </c>
      <c r="F54" s="124"/>
      <c r="G54" s="45">
        <v>2018</v>
      </c>
      <c r="H54" s="45">
        <v>2019</v>
      </c>
      <c r="I54" s="45">
        <v>2020</v>
      </c>
      <c r="J54" s="45">
        <v>2021</v>
      </c>
      <c r="K54" s="45">
        <v>2022</v>
      </c>
      <c r="L54" s="45">
        <v>2023</v>
      </c>
      <c r="M54" s="45">
        <v>2024</v>
      </c>
      <c r="N54" s="45">
        <v>2025</v>
      </c>
      <c r="O54" s="45">
        <v>2026</v>
      </c>
      <c r="P54" s="45">
        <v>2027</v>
      </c>
      <c r="Q54" s="45">
        <v>2028</v>
      </c>
      <c r="R54" s="45">
        <v>2029</v>
      </c>
      <c r="S54" s="45">
        <v>2030</v>
      </c>
      <c r="T54" s="45">
        <v>2031</v>
      </c>
      <c r="U54" s="45">
        <v>2032</v>
      </c>
      <c r="V54" s="45">
        <v>2033</v>
      </c>
      <c r="W54" s="45">
        <v>2034</v>
      </c>
      <c r="X54" s="45">
        <v>2035</v>
      </c>
      <c r="Y54" s="45">
        <v>2036</v>
      </c>
      <c r="Z54" s="45">
        <v>2037</v>
      </c>
      <c r="AA54" s="45">
        <v>2038</v>
      </c>
      <c r="AB54" s="45">
        <v>2039</v>
      </c>
      <c r="AC54" s="45">
        <v>2040</v>
      </c>
      <c r="AD54" s="45">
        <v>2041</v>
      </c>
      <c r="AE54" s="45">
        <v>2042</v>
      </c>
      <c r="AF54" s="45">
        <v>2043</v>
      </c>
      <c r="AG54" s="45">
        <v>2044</v>
      </c>
      <c r="AH54" s="45">
        <v>2045</v>
      </c>
      <c r="AI54" s="45">
        <v>2046</v>
      </c>
      <c r="AJ54" s="95"/>
      <c r="AK54" s="95"/>
      <c r="AL54" s="95"/>
      <c r="AM54" s="95"/>
      <c r="AN54" s="95" t="s">
        <v>442</v>
      </c>
    </row>
    <row r="55" spans="1:40" ht="15.95" customHeight="1" x14ac:dyDescent="0.25">
      <c r="A55" s="120" t="s">
        <v>176</v>
      </c>
      <c r="B55" s="120"/>
      <c r="C55" s="120"/>
      <c r="D55" s="120"/>
      <c r="E55" s="121"/>
      <c r="F55" s="121"/>
      <c r="G55" s="94"/>
      <c r="H55" s="94"/>
      <c r="I55" s="94"/>
      <c r="J55" s="94"/>
      <c r="K55" s="94"/>
      <c r="L55" s="94"/>
      <c r="M55" s="94"/>
      <c r="N55" s="94"/>
      <c r="O55" s="94"/>
      <c r="P55" s="94"/>
      <c r="Q55" s="94"/>
      <c r="R55" s="94"/>
      <c r="S55" s="94"/>
      <c r="T55" s="94"/>
      <c r="U55" s="94"/>
      <c r="V55" s="94"/>
      <c r="W55" s="94"/>
      <c r="X55" s="94"/>
      <c r="Y55" s="94"/>
      <c r="Z55" s="94"/>
      <c r="AA55" s="94"/>
      <c r="AB55" s="94"/>
      <c r="AC55" s="94"/>
      <c r="AD55" s="94"/>
      <c r="AE55" s="94"/>
      <c r="AF55" s="94"/>
      <c r="AG55" s="94"/>
      <c r="AH55" s="94"/>
      <c r="AI55" s="94"/>
      <c r="AJ55" s="93"/>
      <c r="AK55" s="93"/>
      <c r="AL55" s="93"/>
      <c r="AM55" s="93"/>
      <c r="AN55" s="94"/>
    </row>
    <row r="56" spans="1:40" ht="15.95" customHeight="1" x14ac:dyDescent="0.25">
      <c r="A56" s="120" t="s">
        <v>177</v>
      </c>
      <c r="B56" s="120"/>
      <c r="C56" s="120"/>
      <c r="D56" s="120"/>
      <c r="E56" s="121"/>
      <c r="F56" s="121"/>
      <c r="G56" s="94"/>
      <c r="H56" s="94"/>
      <c r="I56" s="94"/>
      <c r="J56" s="94"/>
      <c r="K56" s="94"/>
      <c r="L56" s="94"/>
      <c r="M56" s="94"/>
      <c r="N56" s="94"/>
      <c r="O56" s="94"/>
      <c r="P56" s="94"/>
      <c r="Q56" s="94"/>
      <c r="R56" s="94"/>
      <c r="S56" s="94"/>
      <c r="T56" s="94"/>
      <c r="U56" s="94"/>
      <c r="V56" s="94"/>
      <c r="W56" s="94"/>
      <c r="X56" s="94"/>
      <c r="Y56" s="94"/>
      <c r="Z56" s="94"/>
      <c r="AA56" s="94"/>
      <c r="AB56" s="94"/>
      <c r="AC56" s="94"/>
      <c r="AD56" s="94"/>
      <c r="AE56" s="94"/>
      <c r="AF56" s="94"/>
      <c r="AG56" s="94"/>
      <c r="AH56" s="94"/>
      <c r="AI56" s="94"/>
      <c r="AJ56" s="93"/>
      <c r="AK56" s="93"/>
      <c r="AL56" s="93"/>
      <c r="AM56" s="93"/>
      <c r="AN56" s="94"/>
    </row>
    <row r="57" spans="1:40" ht="15.95" customHeight="1" x14ac:dyDescent="0.25">
      <c r="A57" s="120" t="s">
        <v>178</v>
      </c>
      <c r="B57" s="120"/>
      <c r="C57" s="120"/>
      <c r="D57" s="120"/>
      <c r="E57" s="121"/>
      <c r="F57" s="121"/>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3"/>
      <c r="AK57" s="93"/>
      <c r="AL57" s="93"/>
      <c r="AM57" s="93"/>
      <c r="AN57" s="94"/>
    </row>
    <row r="58" spans="1:40" ht="15.95" customHeight="1" x14ac:dyDescent="0.25">
      <c r="A58" s="120" t="s">
        <v>444</v>
      </c>
      <c r="B58" s="120"/>
      <c r="C58" s="120"/>
      <c r="D58" s="120"/>
      <c r="E58" s="121"/>
      <c r="F58" s="121"/>
      <c r="G58" s="94"/>
      <c r="H58" s="94"/>
      <c r="I58" s="94"/>
      <c r="J58" s="94"/>
      <c r="K58" s="94"/>
      <c r="L58" s="94"/>
      <c r="M58" s="94"/>
      <c r="N58" s="94"/>
      <c r="O58" s="94"/>
      <c r="P58" s="94"/>
      <c r="Q58" s="94"/>
      <c r="R58" s="94"/>
      <c r="S58" s="94"/>
      <c r="T58" s="94"/>
      <c r="U58" s="94"/>
      <c r="V58" s="94"/>
      <c r="W58" s="94"/>
      <c r="X58" s="94"/>
      <c r="Y58" s="94"/>
      <c r="Z58" s="94"/>
      <c r="AA58" s="94"/>
      <c r="AB58" s="94"/>
      <c r="AC58" s="94"/>
      <c r="AD58" s="94"/>
      <c r="AE58" s="94"/>
      <c r="AF58" s="94"/>
      <c r="AG58" s="94"/>
      <c r="AH58" s="94"/>
      <c r="AI58" s="94"/>
      <c r="AJ58" s="93"/>
      <c r="AK58" s="93"/>
      <c r="AL58" s="93"/>
      <c r="AM58" s="93"/>
      <c r="AN58" s="94"/>
    </row>
    <row r="59" spans="1:40" ht="32.1" customHeight="1" x14ac:dyDescent="0.25">
      <c r="A59" s="120" t="s">
        <v>179</v>
      </c>
      <c r="B59" s="120"/>
      <c r="C59" s="120"/>
      <c r="D59" s="120"/>
      <c r="E59" s="121"/>
      <c r="F59" s="121"/>
      <c r="G59" s="94"/>
      <c r="H59" s="94"/>
      <c r="I59" s="94"/>
      <c r="J59" s="94"/>
      <c r="K59" s="94"/>
      <c r="L59" s="94"/>
      <c r="M59" s="94"/>
      <c r="N59" s="94"/>
      <c r="O59" s="94"/>
      <c r="P59" s="94"/>
      <c r="Q59" s="94"/>
      <c r="R59" s="94"/>
      <c r="S59" s="94"/>
      <c r="T59" s="94"/>
      <c r="U59" s="94"/>
      <c r="V59" s="94"/>
      <c r="W59" s="94"/>
      <c r="X59" s="94"/>
      <c r="Y59" s="94"/>
      <c r="Z59" s="94"/>
      <c r="AA59" s="94"/>
      <c r="AB59" s="94"/>
      <c r="AC59" s="94"/>
      <c r="AD59" s="94"/>
      <c r="AE59" s="94"/>
      <c r="AF59" s="94"/>
      <c r="AG59" s="94"/>
      <c r="AH59" s="94"/>
      <c r="AI59" s="94"/>
      <c r="AJ59" s="93"/>
      <c r="AK59" s="93"/>
      <c r="AL59" s="93"/>
      <c r="AM59" s="93"/>
      <c r="AN59" s="94"/>
    </row>
    <row r="60" spans="1:40" ht="15.95" customHeight="1" x14ac:dyDescent="0.25">
      <c r="A60" s="120" t="s">
        <v>445</v>
      </c>
      <c r="B60" s="120"/>
      <c r="C60" s="120"/>
      <c r="D60" s="120"/>
      <c r="E60" s="121"/>
      <c r="F60" s="121"/>
      <c r="G60" s="94"/>
      <c r="H60" s="94"/>
      <c r="I60" s="94"/>
      <c r="J60" s="94"/>
      <c r="K60" s="94"/>
      <c r="L60" s="94"/>
      <c r="M60" s="94"/>
      <c r="N60" s="94"/>
      <c r="O60" s="94"/>
      <c r="P60" s="94"/>
      <c r="Q60" s="94"/>
      <c r="R60" s="94"/>
      <c r="S60" s="94"/>
      <c r="T60" s="94"/>
      <c r="U60" s="94"/>
      <c r="V60" s="94"/>
      <c r="W60" s="94"/>
      <c r="X60" s="94"/>
      <c r="Y60" s="94"/>
      <c r="Z60" s="94"/>
      <c r="AA60" s="94"/>
      <c r="AB60" s="94"/>
      <c r="AC60" s="94"/>
      <c r="AD60" s="94"/>
      <c r="AE60" s="94"/>
      <c r="AF60" s="94"/>
      <c r="AG60" s="94"/>
      <c r="AH60" s="94"/>
      <c r="AI60" s="94"/>
      <c r="AJ60" s="93"/>
      <c r="AK60" s="93"/>
      <c r="AL60" s="93"/>
      <c r="AM60" s="93"/>
      <c r="AN60" s="94"/>
    </row>
    <row r="61" spans="1:40" ht="15.95" customHeight="1" x14ac:dyDescent="0.25">
      <c r="A61" s="120" t="s">
        <v>180</v>
      </c>
      <c r="B61" s="120"/>
      <c r="C61" s="120"/>
      <c r="D61" s="120"/>
      <c r="E61" s="121"/>
      <c r="F61" s="121"/>
      <c r="G61" s="94"/>
      <c r="H61" s="94"/>
      <c r="I61" s="94"/>
      <c r="J61" s="94"/>
      <c r="K61" s="94"/>
      <c r="L61" s="94"/>
      <c r="M61" s="94"/>
      <c r="N61" s="48">
        <v>-173618</v>
      </c>
      <c r="O61" s="48">
        <v>-173618</v>
      </c>
      <c r="P61" s="48">
        <v>-173618</v>
      </c>
      <c r="Q61" s="48">
        <v>-173618</v>
      </c>
      <c r="R61" s="48">
        <v>-173618</v>
      </c>
      <c r="S61" s="48">
        <v>-173618</v>
      </c>
      <c r="T61" s="48">
        <v>-173618</v>
      </c>
      <c r="U61" s="48">
        <v>-173618</v>
      </c>
      <c r="V61" s="48">
        <v>-173618</v>
      </c>
      <c r="W61" s="48">
        <v>-173618</v>
      </c>
      <c r="X61" s="48">
        <v>-173618</v>
      </c>
      <c r="Y61" s="48">
        <v>-173618</v>
      </c>
      <c r="Z61" s="48">
        <v>-173618</v>
      </c>
      <c r="AA61" s="48">
        <v>-173618</v>
      </c>
      <c r="AB61" s="48">
        <v>-173618</v>
      </c>
      <c r="AC61" s="48">
        <v>-173618</v>
      </c>
      <c r="AD61" s="48">
        <v>-173618</v>
      </c>
      <c r="AE61" s="48">
        <v>-173618</v>
      </c>
      <c r="AF61" s="48">
        <v>-173618</v>
      </c>
      <c r="AG61" s="48">
        <v>-173618</v>
      </c>
      <c r="AH61" s="94"/>
      <c r="AI61" s="94"/>
      <c r="AJ61" s="93"/>
      <c r="AK61" s="93"/>
      <c r="AL61" s="93"/>
      <c r="AM61" s="93"/>
      <c r="AN61" s="48">
        <v>-3472353</v>
      </c>
    </row>
    <row r="62" spans="1:40" ht="15.95" customHeight="1" x14ac:dyDescent="0.25">
      <c r="A62" s="120" t="s">
        <v>186</v>
      </c>
      <c r="B62" s="120"/>
      <c r="C62" s="120"/>
      <c r="D62" s="120"/>
      <c r="E62" s="121"/>
      <c r="F62" s="121"/>
      <c r="G62" s="94"/>
      <c r="H62" s="94"/>
      <c r="I62" s="94"/>
      <c r="J62" s="94"/>
      <c r="K62" s="94"/>
      <c r="L62" s="94"/>
      <c r="M62" s="94"/>
      <c r="N62" s="48">
        <v>-173618</v>
      </c>
      <c r="O62" s="48">
        <v>-173618</v>
      </c>
      <c r="P62" s="48">
        <v>-173618</v>
      </c>
      <c r="Q62" s="48">
        <v>-173618</v>
      </c>
      <c r="R62" s="48">
        <v>-173618</v>
      </c>
      <c r="S62" s="48">
        <v>-173618</v>
      </c>
      <c r="T62" s="48">
        <v>-173618</v>
      </c>
      <c r="U62" s="48">
        <v>-173618</v>
      </c>
      <c r="V62" s="48">
        <v>-173618</v>
      </c>
      <c r="W62" s="48">
        <v>-173618</v>
      </c>
      <c r="X62" s="48">
        <v>-173618</v>
      </c>
      <c r="Y62" s="48">
        <v>-173618</v>
      </c>
      <c r="Z62" s="48">
        <v>-173618</v>
      </c>
      <c r="AA62" s="48">
        <v>-173618</v>
      </c>
      <c r="AB62" s="48">
        <v>-173618</v>
      </c>
      <c r="AC62" s="48">
        <v>-173618</v>
      </c>
      <c r="AD62" s="48">
        <v>-173618</v>
      </c>
      <c r="AE62" s="48">
        <v>-173618</v>
      </c>
      <c r="AF62" s="48">
        <v>-173618</v>
      </c>
      <c r="AG62" s="48">
        <v>-173618</v>
      </c>
      <c r="AH62" s="94"/>
      <c r="AI62" s="94"/>
      <c r="AJ62" s="93"/>
      <c r="AK62" s="93"/>
      <c r="AL62" s="93"/>
      <c r="AM62" s="93"/>
      <c r="AN62" s="48">
        <v>-3472353</v>
      </c>
    </row>
    <row r="63" spans="1:40" ht="15.95" customHeight="1" x14ac:dyDescent="0.25">
      <c r="A63" s="120" t="s">
        <v>181</v>
      </c>
      <c r="B63" s="120"/>
      <c r="C63" s="120"/>
      <c r="D63" s="120"/>
      <c r="E63" s="121"/>
      <c r="F63" s="121"/>
      <c r="G63" s="94"/>
      <c r="H63" s="94"/>
      <c r="I63" s="94"/>
      <c r="J63" s="94"/>
      <c r="K63" s="94"/>
      <c r="L63" s="94"/>
      <c r="M63" s="94"/>
      <c r="N63" s="94"/>
      <c r="O63" s="94"/>
      <c r="P63" s="94"/>
      <c r="Q63" s="94"/>
      <c r="R63" s="94"/>
      <c r="S63" s="94"/>
      <c r="T63" s="94"/>
      <c r="U63" s="94"/>
      <c r="V63" s="94"/>
      <c r="W63" s="94"/>
      <c r="X63" s="94"/>
      <c r="Y63" s="94"/>
      <c r="Z63" s="94"/>
      <c r="AA63" s="94"/>
      <c r="AB63" s="94"/>
      <c r="AC63" s="94"/>
      <c r="AD63" s="94"/>
      <c r="AE63" s="94"/>
      <c r="AF63" s="94"/>
      <c r="AG63" s="94"/>
      <c r="AH63" s="94"/>
      <c r="AI63" s="94"/>
      <c r="AJ63" s="93"/>
      <c r="AK63" s="93"/>
      <c r="AL63" s="93"/>
      <c r="AM63" s="93"/>
      <c r="AN63" s="94"/>
    </row>
    <row r="64" spans="1:40" ht="15.95" customHeight="1" x14ac:dyDescent="0.25">
      <c r="A64" s="120" t="s">
        <v>182</v>
      </c>
      <c r="B64" s="120"/>
      <c r="C64" s="120"/>
      <c r="D64" s="120"/>
      <c r="E64" s="121"/>
      <c r="F64" s="121"/>
      <c r="G64" s="94"/>
      <c r="H64" s="94"/>
      <c r="I64" s="94"/>
      <c r="J64" s="94"/>
      <c r="K64" s="94"/>
      <c r="L64" s="94"/>
      <c r="M64" s="94"/>
      <c r="N64" s="48">
        <v>-173618</v>
      </c>
      <c r="O64" s="48">
        <v>-173618</v>
      </c>
      <c r="P64" s="48">
        <v>-173618</v>
      </c>
      <c r="Q64" s="48">
        <v>-173618</v>
      </c>
      <c r="R64" s="48">
        <v>-173618</v>
      </c>
      <c r="S64" s="48">
        <v>-173618</v>
      </c>
      <c r="T64" s="48">
        <v>-173618</v>
      </c>
      <c r="U64" s="48">
        <v>-173618</v>
      </c>
      <c r="V64" s="48">
        <v>-173618</v>
      </c>
      <c r="W64" s="48">
        <v>-173618</v>
      </c>
      <c r="X64" s="48">
        <v>-173618</v>
      </c>
      <c r="Y64" s="48">
        <v>-173618</v>
      </c>
      <c r="Z64" s="48">
        <v>-173618</v>
      </c>
      <c r="AA64" s="48">
        <v>-173618</v>
      </c>
      <c r="AB64" s="48">
        <v>-173618</v>
      </c>
      <c r="AC64" s="48">
        <v>-173618</v>
      </c>
      <c r="AD64" s="48">
        <v>-173618</v>
      </c>
      <c r="AE64" s="48">
        <v>-173618</v>
      </c>
      <c r="AF64" s="48">
        <v>-173618</v>
      </c>
      <c r="AG64" s="48">
        <v>-173618</v>
      </c>
      <c r="AH64" s="94"/>
      <c r="AI64" s="94"/>
      <c r="AJ64" s="93"/>
      <c r="AK64" s="93"/>
      <c r="AL64" s="93"/>
      <c r="AM64" s="93"/>
      <c r="AN64" s="48">
        <v>-3472353</v>
      </c>
    </row>
    <row r="65" spans="1:40" ht="15.95" customHeight="1" x14ac:dyDescent="0.25">
      <c r="A65" s="120" t="s">
        <v>183</v>
      </c>
      <c r="B65" s="120"/>
      <c r="C65" s="120"/>
      <c r="D65" s="120"/>
      <c r="E65" s="121"/>
      <c r="F65" s="121"/>
      <c r="G65" s="94"/>
      <c r="H65" s="94"/>
      <c r="I65" s="94"/>
      <c r="J65" s="94"/>
      <c r="K65" s="94"/>
      <c r="L65" s="94"/>
      <c r="M65" s="94"/>
      <c r="N65" s="94"/>
      <c r="O65" s="94"/>
      <c r="P65" s="94"/>
      <c r="Q65" s="94"/>
      <c r="R65" s="94"/>
      <c r="S65" s="94"/>
      <c r="T65" s="94"/>
      <c r="U65" s="94"/>
      <c r="V65" s="94"/>
      <c r="W65" s="94"/>
      <c r="X65" s="94"/>
      <c r="Y65" s="94"/>
      <c r="Z65" s="94"/>
      <c r="AA65" s="94"/>
      <c r="AB65" s="94"/>
      <c r="AC65" s="94"/>
      <c r="AD65" s="94"/>
      <c r="AE65" s="94"/>
      <c r="AF65" s="94"/>
      <c r="AG65" s="94"/>
      <c r="AH65" s="94"/>
      <c r="AI65" s="94"/>
      <c r="AJ65" s="93"/>
      <c r="AK65" s="93"/>
      <c r="AL65" s="93"/>
      <c r="AM65" s="93"/>
      <c r="AN65" s="94"/>
    </row>
    <row r="66" spans="1:40" ht="15.95" customHeight="1" x14ac:dyDescent="0.25">
      <c r="A66" s="120" t="s">
        <v>184</v>
      </c>
      <c r="B66" s="120"/>
      <c r="C66" s="120"/>
      <c r="D66" s="120"/>
      <c r="E66" s="121"/>
      <c r="F66" s="121"/>
      <c r="G66" s="94"/>
      <c r="H66" s="94"/>
      <c r="I66" s="94"/>
      <c r="J66" s="94"/>
      <c r="K66" s="94"/>
      <c r="L66" s="94"/>
      <c r="M66" s="94"/>
      <c r="N66" s="48">
        <v>-173618</v>
      </c>
      <c r="O66" s="48">
        <v>-173618</v>
      </c>
      <c r="P66" s="48">
        <v>-173618</v>
      </c>
      <c r="Q66" s="48">
        <v>-173618</v>
      </c>
      <c r="R66" s="48">
        <v>-173618</v>
      </c>
      <c r="S66" s="48">
        <v>-173618</v>
      </c>
      <c r="T66" s="48">
        <v>-173618</v>
      </c>
      <c r="U66" s="48">
        <v>-173618</v>
      </c>
      <c r="V66" s="48">
        <v>-173618</v>
      </c>
      <c r="W66" s="48">
        <v>-173618</v>
      </c>
      <c r="X66" s="48">
        <v>-173618</v>
      </c>
      <c r="Y66" s="48">
        <v>-173618</v>
      </c>
      <c r="Z66" s="48">
        <v>-173618</v>
      </c>
      <c r="AA66" s="48">
        <v>-173618</v>
      </c>
      <c r="AB66" s="48">
        <v>-173618</v>
      </c>
      <c r="AC66" s="48">
        <v>-173618</v>
      </c>
      <c r="AD66" s="48">
        <v>-173618</v>
      </c>
      <c r="AE66" s="48">
        <v>-173618</v>
      </c>
      <c r="AF66" s="48">
        <v>-173618</v>
      </c>
      <c r="AG66" s="48">
        <v>-173618</v>
      </c>
      <c r="AH66" s="94"/>
      <c r="AI66" s="94"/>
      <c r="AJ66" s="93"/>
      <c r="AK66" s="93"/>
      <c r="AL66" s="93"/>
      <c r="AM66" s="93"/>
      <c r="AN66" s="48">
        <v>-3472353</v>
      </c>
    </row>
    <row r="67" spans="1:40" ht="15.95" customHeight="1" thickBot="1" x14ac:dyDescent="0.3"/>
    <row r="68" spans="1:40" ht="15.95" customHeight="1" x14ac:dyDescent="0.25">
      <c r="A68" s="123" t="s">
        <v>185</v>
      </c>
      <c r="B68" s="123"/>
      <c r="C68" s="123"/>
      <c r="D68" s="123"/>
      <c r="E68" s="124" t="s">
        <v>493</v>
      </c>
      <c r="F68" s="124"/>
      <c r="G68" s="45">
        <v>2018</v>
      </c>
      <c r="H68" s="45">
        <v>2019</v>
      </c>
      <c r="I68" s="45">
        <v>2020</v>
      </c>
      <c r="J68" s="45">
        <v>2021</v>
      </c>
      <c r="K68" s="45">
        <v>2022</v>
      </c>
      <c r="L68" s="45">
        <v>2023</v>
      </c>
      <c r="M68" s="45">
        <v>2024</v>
      </c>
      <c r="N68" s="45">
        <v>2025</v>
      </c>
      <c r="O68" s="45">
        <v>2026</v>
      </c>
      <c r="P68" s="45">
        <v>2027</v>
      </c>
      <c r="Q68" s="45">
        <v>2028</v>
      </c>
      <c r="R68" s="45">
        <v>2029</v>
      </c>
      <c r="S68" s="45">
        <v>2030</v>
      </c>
      <c r="T68" s="45">
        <v>2031</v>
      </c>
      <c r="U68" s="45">
        <v>2032</v>
      </c>
      <c r="V68" s="45">
        <v>2033</v>
      </c>
      <c r="W68" s="45">
        <v>2034</v>
      </c>
      <c r="X68" s="45">
        <v>2035</v>
      </c>
      <c r="Y68" s="45">
        <v>2036</v>
      </c>
      <c r="Z68" s="45">
        <v>2037</v>
      </c>
      <c r="AA68" s="45">
        <v>2038</v>
      </c>
      <c r="AB68" s="45">
        <v>2039</v>
      </c>
      <c r="AC68" s="45">
        <v>2040</v>
      </c>
      <c r="AD68" s="45">
        <v>2041</v>
      </c>
      <c r="AE68" s="45">
        <v>2042</v>
      </c>
      <c r="AF68" s="45">
        <v>2043</v>
      </c>
      <c r="AG68" s="45">
        <v>2044</v>
      </c>
      <c r="AH68" s="45">
        <v>2045</v>
      </c>
      <c r="AI68" s="45">
        <v>2046</v>
      </c>
      <c r="AJ68" s="95"/>
      <c r="AK68" s="95"/>
      <c r="AL68" s="95"/>
      <c r="AM68" s="95"/>
      <c r="AN68" s="95" t="s">
        <v>442</v>
      </c>
    </row>
    <row r="69" spans="1:40" ht="15.95" customHeight="1" x14ac:dyDescent="0.25">
      <c r="A69" s="120" t="s">
        <v>186</v>
      </c>
      <c r="B69" s="120"/>
      <c r="C69" s="120"/>
      <c r="D69" s="120"/>
      <c r="E69" s="121"/>
      <c r="F69" s="121"/>
      <c r="G69" s="94"/>
      <c r="H69" s="94"/>
      <c r="I69" s="94"/>
      <c r="J69" s="94"/>
      <c r="K69" s="94"/>
      <c r="L69" s="94"/>
      <c r="M69" s="94"/>
      <c r="N69" s="48">
        <v>-173618</v>
      </c>
      <c r="O69" s="48">
        <v>-173618</v>
      </c>
      <c r="P69" s="48">
        <v>-173618</v>
      </c>
      <c r="Q69" s="48">
        <v>-173618</v>
      </c>
      <c r="R69" s="48">
        <v>-173618</v>
      </c>
      <c r="S69" s="48">
        <v>-173618</v>
      </c>
      <c r="T69" s="48">
        <v>-173618</v>
      </c>
      <c r="U69" s="48">
        <v>-173618</v>
      </c>
      <c r="V69" s="48">
        <v>-173618</v>
      </c>
      <c r="W69" s="48">
        <v>-173618</v>
      </c>
      <c r="X69" s="48">
        <v>-173618</v>
      </c>
      <c r="Y69" s="48">
        <v>-173618</v>
      </c>
      <c r="Z69" s="48">
        <v>-173618</v>
      </c>
      <c r="AA69" s="48">
        <v>-173618</v>
      </c>
      <c r="AB69" s="48">
        <v>-173618</v>
      </c>
      <c r="AC69" s="48">
        <v>-173618</v>
      </c>
      <c r="AD69" s="48">
        <v>-173618</v>
      </c>
      <c r="AE69" s="48">
        <v>-173618</v>
      </c>
      <c r="AF69" s="48">
        <v>-173618</v>
      </c>
      <c r="AG69" s="48">
        <v>-173618</v>
      </c>
      <c r="AH69" s="94"/>
      <c r="AI69" s="94"/>
      <c r="AJ69" s="93"/>
      <c r="AK69" s="93"/>
      <c r="AL69" s="93"/>
      <c r="AM69" s="93"/>
      <c r="AN69" s="48">
        <v>-3472353</v>
      </c>
    </row>
    <row r="70" spans="1:40" ht="15.95" customHeight="1" x14ac:dyDescent="0.25">
      <c r="A70" s="120" t="s">
        <v>180</v>
      </c>
      <c r="B70" s="120"/>
      <c r="C70" s="120"/>
      <c r="D70" s="120"/>
      <c r="E70" s="121"/>
      <c r="F70" s="121"/>
      <c r="G70" s="94"/>
      <c r="H70" s="94"/>
      <c r="I70" s="94"/>
      <c r="J70" s="94"/>
      <c r="K70" s="94"/>
      <c r="L70" s="94"/>
      <c r="M70" s="94"/>
      <c r="N70" s="48">
        <v>173618</v>
      </c>
      <c r="O70" s="48">
        <v>173618</v>
      </c>
      <c r="P70" s="48">
        <v>173618</v>
      </c>
      <c r="Q70" s="48">
        <v>173618</v>
      </c>
      <c r="R70" s="48">
        <v>173618</v>
      </c>
      <c r="S70" s="48">
        <v>173618</v>
      </c>
      <c r="T70" s="48">
        <v>173618</v>
      </c>
      <c r="U70" s="48">
        <v>173618</v>
      </c>
      <c r="V70" s="48">
        <v>173618</v>
      </c>
      <c r="W70" s="48">
        <v>173618</v>
      </c>
      <c r="X70" s="48">
        <v>173618</v>
      </c>
      <c r="Y70" s="48">
        <v>173618</v>
      </c>
      <c r="Z70" s="48">
        <v>173618</v>
      </c>
      <c r="AA70" s="48">
        <v>173618</v>
      </c>
      <c r="AB70" s="48">
        <v>173618</v>
      </c>
      <c r="AC70" s="48">
        <v>173618</v>
      </c>
      <c r="AD70" s="48">
        <v>173618</v>
      </c>
      <c r="AE70" s="48">
        <v>173618</v>
      </c>
      <c r="AF70" s="48">
        <v>173618</v>
      </c>
      <c r="AG70" s="48">
        <v>173618</v>
      </c>
      <c r="AH70" s="94"/>
      <c r="AI70" s="94"/>
      <c r="AJ70" s="93"/>
      <c r="AK70" s="93"/>
      <c r="AL70" s="93"/>
      <c r="AM70" s="93"/>
      <c r="AN70" s="48">
        <v>3472353</v>
      </c>
    </row>
    <row r="71" spans="1:40" ht="15.95" customHeight="1" x14ac:dyDescent="0.25">
      <c r="A71" s="120" t="s">
        <v>181</v>
      </c>
      <c r="B71" s="120"/>
      <c r="C71" s="120"/>
      <c r="D71" s="120"/>
      <c r="E71" s="121"/>
      <c r="F71" s="121"/>
      <c r="G71" s="94"/>
      <c r="H71" s="94"/>
      <c r="I71" s="94"/>
      <c r="J71" s="94"/>
      <c r="K71" s="94"/>
      <c r="L71" s="94"/>
      <c r="M71" s="94"/>
      <c r="N71" s="94"/>
      <c r="O71" s="94"/>
      <c r="P71" s="94"/>
      <c r="Q71" s="94"/>
      <c r="R71" s="94"/>
      <c r="S71" s="94"/>
      <c r="T71" s="94"/>
      <c r="U71" s="94"/>
      <c r="V71" s="94"/>
      <c r="W71" s="94"/>
      <c r="X71" s="94"/>
      <c r="Y71" s="94"/>
      <c r="Z71" s="94"/>
      <c r="AA71" s="94"/>
      <c r="AB71" s="94"/>
      <c r="AC71" s="94"/>
      <c r="AD71" s="94"/>
      <c r="AE71" s="94"/>
      <c r="AF71" s="94"/>
      <c r="AG71" s="94"/>
      <c r="AH71" s="94"/>
      <c r="AI71" s="94"/>
      <c r="AJ71" s="93"/>
      <c r="AK71" s="93"/>
      <c r="AL71" s="93"/>
      <c r="AM71" s="93"/>
      <c r="AN71" s="94"/>
    </row>
    <row r="72" spans="1:40" ht="15.95" customHeight="1" x14ac:dyDescent="0.25">
      <c r="A72" s="120" t="s">
        <v>183</v>
      </c>
      <c r="B72" s="120"/>
      <c r="C72" s="120"/>
      <c r="D72" s="120"/>
      <c r="E72" s="121"/>
      <c r="F72" s="121"/>
      <c r="G72" s="94"/>
      <c r="H72" s="94"/>
      <c r="I72" s="94"/>
      <c r="J72" s="94"/>
      <c r="K72" s="94"/>
      <c r="L72" s="94"/>
      <c r="M72" s="94"/>
      <c r="N72" s="94"/>
      <c r="O72" s="94"/>
      <c r="P72" s="94"/>
      <c r="Q72" s="94"/>
      <c r="R72" s="94"/>
      <c r="S72" s="94"/>
      <c r="T72" s="94"/>
      <c r="U72" s="94"/>
      <c r="V72" s="94"/>
      <c r="W72" s="94"/>
      <c r="X72" s="94"/>
      <c r="Y72" s="94"/>
      <c r="Z72" s="94"/>
      <c r="AA72" s="94"/>
      <c r="AB72" s="94"/>
      <c r="AC72" s="94"/>
      <c r="AD72" s="94"/>
      <c r="AE72" s="94"/>
      <c r="AF72" s="94"/>
      <c r="AG72" s="94"/>
      <c r="AH72" s="94"/>
      <c r="AI72" s="94"/>
      <c r="AJ72" s="93"/>
      <c r="AK72" s="93"/>
      <c r="AL72" s="93"/>
      <c r="AM72" s="93"/>
      <c r="AN72" s="94"/>
    </row>
    <row r="73" spans="1:40" ht="15.95" customHeight="1" x14ac:dyDescent="0.25">
      <c r="A73" s="120" t="s">
        <v>187</v>
      </c>
      <c r="B73" s="120"/>
      <c r="C73" s="120"/>
      <c r="D73" s="120"/>
      <c r="E73" s="121"/>
      <c r="F73" s="121"/>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3"/>
      <c r="AK73" s="93"/>
      <c r="AL73" s="93"/>
      <c r="AM73" s="93"/>
      <c r="AN73" s="94"/>
    </row>
    <row r="74" spans="1:40" ht="15.95" customHeight="1" x14ac:dyDescent="0.25">
      <c r="A74" s="120" t="s">
        <v>188</v>
      </c>
      <c r="B74" s="120"/>
      <c r="C74" s="120"/>
      <c r="D74" s="120"/>
      <c r="E74" s="121"/>
      <c r="F74" s="121"/>
      <c r="G74" s="94"/>
      <c r="H74" s="94"/>
      <c r="I74" s="94"/>
      <c r="J74" s="94"/>
      <c r="K74" s="94"/>
      <c r="L74" s="94"/>
      <c r="M74" s="94"/>
      <c r="N74" s="94"/>
      <c r="O74" s="94"/>
      <c r="P74" s="94"/>
      <c r="Q74" s="94"/>
      <c r="R74" s="94"/>
      <c r="S74" s="94"/>
      <c r="T74" s="94"/>
      <c r="U74" s="94"/>
      <c r="V74" s="94"/>
      <c r="W74" s="94"/>
      <c r="X74" s="94"/>
      <c r="Y74" s="94"/>
      <c r="Z74" s="94"/>
      <c r="AA74" s="94"/>
      <c r="AB74" s="94"/>
      <c r="AC74" s="94"/>
      <c r="AD74" s="94"/>
      <c r="AE74" s="94"/>
      <c r="AF74" s="94"/>
      <c r="AG74" s="94"/>
      <c r="AH74" s="94"/>
      <c r="AI74" s="94"/>
      <c r="AJ74" s="93"/>
      <c r="AK74" s="93"/>
      <c r="AL74" s="93"/>
      <c r="AM74" s="93"/>
      <c r="AN74" s="94"/>
    </row>
    <row r="75" spans="1:40" ht="15.95" customHeight="1" x14ac:dyDescent="0.25">
      <c r="A75" s="120" t="s">
        <v>189</v>
      </c>
      <c r="B75" s="120"/>
      <c r="C75" s="120"/>
      <c r="D75" s="120"/>
      <c r="E75" s="121"/>
      <c r="F75" s="121"/>
      <c r="G75" s="94"/>
      <c r="H75" s="94"/>
      <c r="I75" s="94"/>
      <c r="J75" s="94"/>
      <c r="K75" s="94"/>
      <c r="L75" s="94"/>
      <c r="M75" s="48">
        <v>-226127</v>
      </c>
      <c r="N75" s="48">
        <v>-3813789</v>
      </c>
      <c r="O75" s="94"/>
      <c r="P75" s="94"/>
      <c r="Q75" s="94"/>
      <c r="R75" s="94"/>
      <c r="S75" s="94"/>
      <c r="T75" s="94"/>
      <c r="U75" s="94"/>
      <c r="V75" s="94"/>
      <c r="W75" s="94"/>
      <c r="X75" s="94"/>
      <c r="Y75" s="94"/>
      <c r="Z75" s="94"/>
      <c r="AA75" s="94"/>
      <c r="AB75" s="94"/>
      <c r="AC75" s="94"/>
      <c r="AD75" s="94"/>
      <c r="AE75" s="94"/>
      <c r="AF75" s="94"/>
      <c r="AG75" s="94"/>
      <c r="AH75" s="94"/>
      <c r="AI75" s="94"/>
      <c r="AJ75" s="93"/>
      <c r="AK75" s="93"/>
      <c r="AL75" s="93"/>
      <c r="AM75" s="93"/>
      <c r="AN75" s="48">
        <v>-4039915</v>
      </c>
    </row>
    <row r="76" spans="1:40" ht="15.95" customHeight="1" x14ac:dyDescent="0.25">
      <c r="A76" s="120" t="s">
        <v>190</v>
      </c>
      <c r="B76" s="120"/>
      <c r="C76" s="120"/>
      <c r="D76" s="120"/>
      <c r="E76" s="121"/>
      <c r="F76" s="121"/>
      <c r="G76" s="94"/>
      <c r="H76" s="94"/>
      <c r="I76" s="94"/>
      <c r="J76" s="94"/>
      <c r="K76" s="94"/>
      <c r="L76" s="94"/>
      <c r="M76" s="94"/>
      <c r="N76" s="94"/>
      <c r="O76" s="94"/>
      <c r="P76" s="94"/>
      <c r="Q76" s="94"/>
      <c r="R76" s="94"/>
      <c r="S76" s="94"/>
      <c r="T76" s="94"/>
      <c r="U76" s="94"/>
      <c r="V76" s="94"/>
      <c r="W76" s="94"/>
      <c r="X76" s="94"/>
      <c r="Y76" s="94"/>
      <c r="Z76" s="94"/>
      <c r="AA76" s="94"/>
      <c r="AB76" s="94"/>
      <c r="AC76" s="94"/>
      <c r="AD76" s="94"/>
      <c r="AE76" s="94"/>
      <c r="AF76" s="94"/>
      <c r="AG76" s="94"/>
      <c r="AH76" s="94"/>
      <c r="AI76" s="94"/>
      <c r="AJ76" s="93"/>
      <c r="AK76" s="93"/>
      <c r="AL76" s="93"/>
      <c r="AM76" s="93"/>
      <c r="AN76" s="94"/>
    </row>
    <row r="77" spans="1:40" ht="15.95" customHeight="1" x14ac:dyDescent="0.25">
      <c r="A77" s="120" t="s">
        <v>191</v>
      </c>
      <c r="B77" s="120"/>
      <c r="C77" s="120"/>
      <c r="D77" s="120"/>
      <c r="E77" s="121"/>
      <c r="F77" s="121"/>
      <c r="G77" s="94"/>
      <c r="H77" s="94"/>
      <c r="I77" s="94"/>
      <c r="J77" s="94"/>
      <c r="K77" s="94"/>
      <c r="L77" s="94"/>
      <c r="M77" s="48">
        <v>-226127</v>
      </c>
      <c r="N77" s="48">
        <v>-3813789</v>
      </c>
      <c r="O77" s="94"/>
      <c r="P77" s="94"/>
      <c r="Q77" s="94"/>
      <c r="R77" s="94"/>
      <c r="S77" s="94"/>
      <c r="T77" s="94"/>
      <c r="U77" s="94"/>
      <c r="V77" s="94"/>
      <c r="W77" s="94"/>
      <c r="X77" s="94"/>
      <c r="Y77" s="94"/>
      <c r="Z77" s="94"/>
      <c r="AA77" s="94"/>
      <c r="AB77" s="94"/>
      <c r="AC77" s="94"/>
      <c r="AD77" s="94"/>
      <c r="AE77" s="94"/>
      <c r="AF77" s="94"/>
      <c r="AG77" s="94"/>
      <c r="AH77" s="94"/>
      <c r="AI77" s="94"/>
      <c r="AJ77" s="93"/>
      <c r="AK77" s="93"/>
      <c r="AL77" s="93"/>
      <c r="AM77" s="93"/>
      <c r="AN77" s="48">
        <v>-4039915</v>
      </c>
    </row>
    <row r="78" spans="1:40" ht="15.95" customHeight="1" x14ac:dyDescent="0.25">
      <c r="A78" s="120" t="s">
        <v>446</v>
      </c>
      <c r="B78" s="120"/>
      <c r="C78" s="120"/>
      <c r="D78" s="120"/>
      <c r="E78" s="121"/>
      <c r="F78" s="121"/>
      <c r="G78" s="94"/>
      <c r="H78" s="94"/>
      <c r="I78" s="94"/>
      <c r="J78" s="94"/>
      <c r="K78" s="94"/>
      <c r="L78" s="94"/>
      <c r="M78" s="48">
        <v>-226127</v>
      </c>
      <c r="N78" s="48">
        <v>-4039915</v>
      </c>
      <c r="O78" s="48">
        <v>-4039915</v>
      </c>
      <c r="P78" s="48">
        <v>-4039915</v>
      </c>
      <c r="Q78" s="48">
        <v>-4039915</v>
      </c>
      <c r="R78" s="48">
        <v>-4039915</v>
      </c>
      <c r="S78" s="48">
        <v>-4039915</v>
      </c>
      <c r="T78" s="48">
        <v>-4039915</v>
      </c>
      <c r="U78" s="48">
        <v>-4039915</v>
      </c>
      <c r="V78" s="48">
        <v>-4039915</v>
      </c>
      <c r="W78" s="48">
        <v>-4039915</v>
      </c>
      <c r="X78" s="48">
        <v>-4039915</v>
      </c>
      <c r="Y78" s="48">
        <v>-4039915</v>
      </c>
      <c r="Z78" s="48">
        <v>-4039915</v>
      </c>
      <c r="AA78" s="48">
        <v>-4039915</v>
      </c>
      <c r="AB78" s="48">
        <v>-4039915</v>
      </c>
      <c r="AC78" s="48">
        <v>-4039915</v>
      </c>
      <c r="AD78" s="48">
        <v>-4039915</v>
      </c>
      <c r="AE78" s="48">
        <v>-4039915</v>
      </c>
      <c r="AF78" s="48">
        <v>-4039915</v>
      </c>
      <c r="AG78" s="48">
        <v>-4039915</v>
      </c>
      <c r="AH78" s="48">
        <v>-4039915</v>
      </c>
      <c r="AI78" s="48">
        <v>-4039915</v>
      </c>
      <c r="AJ78" s="93"/>
      <c r="AK78" s="93"/>
      <c r="AL78" s="93"/>
      <c r="AM78" s="93"/>
      <c r="AN78" s="94"/>
    </row>
    <row r="79" spans="1:40" ht="15.95" customHeight="1" x14ac:dyDescent="0.25">
      <c r="A79" s="120" t="s">
        <v>192</v>
      </c>
      <c r="B79" s="120"/>
      <c r="C79" s="120"/>
      <c r="D79" s="120"/>
      <c r="E79" s="121"/>
      <c r="F79" s="121"/>
      <c r="G79" s="49">
        <v>1.165</v>
      </c>
      <c r="H79" s="49">
        <v>1.357</v>
      </c>
      <c r="I79" s="49">
        <v>1.581</v>
      </c>
      <c r="J79" s="49">
        <v>1.8420000000000001</v>
      </c>
      <c r="K79" s="49">
        <v>2.1459999999999999</v>
      </c>
      <c r="L79" s="49">
        <v>2.5</v>
      </c>
      <c r="M79" s="49">
        <v>2.9129999999999998</v>
      </c>
      <c r="N79" s="49">
        <v>3.3929999999999998</v>
      </c>
      <c r="O79" s="49">
        <v>3.9529999999999998</v>
      </c>
      <c r="P79" s="49">
        <v>4.6050000000000004</v>
      </c>
      <c r="Q79" s="49">
        <v>5.3650000000000002</v>
      </c>
      <c r="R79" s="49">
        <v>6.25</v>
      </c>
      <c r="S79" s="49">
        <v>7.282</v>
      </c>
      <c r="T79" s="49">
        <v>8.4830000000000005</v>
      </c>
      <c r="U79" s="49">
        <v>9.8829999999999991</v>
      </c>
      <c r="V79" s="49">
        <v>11.513999999999999</v>
      </c>
      <c r="W79" s="49">
        <v>13.413</v>
      </c>
      <c r="X79" s="49">
        <v>15.627000000000001</v>
      </c>
      <c r="Y79" s="49">
        <v>18.204999999999998</v>
      </c>
      <c r="Z79" s="49">
        <v>21.209</v>
      </c>
      <c r="AA79" s="49">
        <v>24.707999999999998</v>
      </c>
      <c r="AB79" s="49">
        <v>28.785</v>
      </c>
      <c r="AC79" s="49">
        <v>33.534999999999997</v>
      </c>
      <c r="AD79" s="49">
        <v>39.067999999999998</v>
      </c>
      <c r="AE79" s="49">
        <v>45.514000000000003</v>
      </c>
      <c r="AF79" s="49">
        <v>53.024000000000001</v>
      </c>
      <c r="AG79" s="49">
        <v>61.773000000000003</v>
      </c>
      <c r="AH79" s="49">
        <v>71.965999999999994</v>
      </c>
      <c r="AI79" s="49">
        <v>83.84</v>
      </c>
      <c r="AJ79" s="93"/>
      <c r="AK79" s="93"/>
      <c r="AL79" s="93"/>
      <c r="AM79" s="93"/>
      <c r="AN79" s="94"/>
    </row>
    <row r="80" spans="1:40" ht="15.95" customHeight="1" x14ac:dyDescent="0.25">
      <c r="A80" s="120" t="s">
        <v>447</v>
      </c>
      <c r="B80" s="120"/>
      <c r="C80" s="120"/>
      <c r="D80" s="120"/>
      <c r="E80" s="121"/>
      <c r="F80" s="121"/>
      <c r="G80" s="94"/>
      <c r="H80" s="94"/>
      <c r="I80" s="94"/>
      <c r="J80" s="94"/>
      <c r="K80" s="94"/>
      <c r="L80" s="94"/>
      <c r="M80" s="48">
        <v>-77637</v>
      </c>
      <c r="N80" s="48">
        <v>-1123956</v>
      </c>
      <c r="O80" s="94"/>
      <c r="P80" s="94"/>
      <c r="Q80" s="94"/>
      <c r="R80" s="94"/>
      <c r="S80" s="94"/>
      <c r="T80" s="94"/>
      <c r="U80" s="94"/>
      <c r="V80" s="94"/>
      <c r="W80" s="94"/>
      <c r="X80" s="94"/>
      <c r="Y80" s="94"/>
      <c r="Z80" s="94"/>
      <c r="AA80" s="94"/>
      <c r="AB80" s="94"/>
      <c r="AC80" s="94"/>
      <c r="AD80" s="94"/>
      <c r="AE80" s="94"/>
      <c r="AF80" s="94"/>
      <c r="AG80" s="94"/>
      <c r="AH80" s="94"/>
      <c r="AI80" s="94"/>
      <c r="AJ80" s="93"/>
      <c r="AK80" s="93"/>
      <c r="AL80" s="93"/>
      <c r="AM80" s="93"/>
      <c r="AN80" s="48">
        <v>-1201593</v>
      </c>
    </row>
    <row r="81" spans="1:40" ht="15.95" customHeight="1" x14ac:dyDescent="0.25">
      <c r="A81" s="120" t="s">
        <v>448</v>
      </c>
      <c r="B81" s="120"/>
      <c r="C81" s="120"/>
      <c r="D81" s="120"/>
      <c r="E81" s="121"/>
      <c r="F81" s="121"/>
      <c r="G81" s="94"/>
      <c r="H81" s="94"/>
      <c r="I81" s="94"/>
      <c r="J81" s="94"/>
      <c r="K81" s="94"/>
      <c r="L81" s="94"/>
      <c r="M81" s="48">
        <v>-77637</v>
      </c>
      <c r="N81" s="48">
        <v>-1201593</v>
      </c>
      <c r="O81" s="48">
        <v>-1201593</v>
      </c>
      <c r="P81" s="48">
        <v>-1201593</v>
      </c>
      <c r="Q81" s="48">
        <v>-1201593</v>
      </c>
      <c r="R81" s="48">
        <v>-1201593</v>
      </c>
      <c r="S81" s="48">
        <v>-1201593</v>
      </c>
      <c r="T81" s="48">
        <v>-1201593</v>
      </c>
      <c r="U81" s="48">
        <v>-1201593</v>
      </c>
      <c r="V81" s="48">
        <v>-1201593</v>
      </c>
      <c r="W81" s="48">
        <v>-1201593</v>
      </c>
      <c r="X81" s="48">
        <v>-1201593</v>
      </c>
      <c r="Y81" s="48">
        <v>-1201593</v>
      </c>
      <c r="Z81" s="48">
        <v>-1201593</v>
      </c>
      <c r="AA81" s="48">
        <v>-1201593</v>
      </c>
      <c r="AB81" s="48">
        <v>-1201593</v>
      </c>
      <c r="AC81" s="48">
        <v>-1201593</v>
      </c>
      <c r="AD81" s="48">
        <v>-1201593</v>
      </c>
      <c r="AE81" s="48">
        <v>-1201593</v>
      </c>
      <c r="AF81" s="48">
        <v>-1201593</v>
      </c>
      <c r="AG81" s="48">
        <v>-1201593</v>
      </c>
      <c r="AH81" s="48">
        <v>-1201593</v>
      </c>
      <c r="AI81" s="48">
        <v>-1201593</v>
      </c>
      <c r="AJ81" s="93"/>
      <c r="AK81" s="93"/>
      <c r="AL81" s="93"/>
      <c r="AM81" s="93"/>
      <c r="AN81" s="94"/>
    </row>
    <row r="82" spans="1:40" ht="32.1" customHeight="1" x14ac:dyDescent="0.25">
      <c r="A82" s="117" t="s">
        <v>193</v>
      </c>
      <c r="B82" s="117"/>
      <c r="C82" s="117"/>
      <c r="D82" s="117"/>
      <c r="E82" s="122">
        <v>-1201593.06</v>
      </c>
      <c r="F82" s="122"/>
      <c r="G82" s="93" t="s">
        <v>449</v>
      </c>
      <c r="H82" s="22"/>
      <c r="I82" s="91"/>
      <c r="J82" s="91"/>
      <c r="K82" s="18"/>
      <c r="L82" s="19"/>
    </row>
    <row r="83" spans="1:40" ht="15.95" customHeight="1" x14ac:dyDescent="0.25">
      <c r="A83" s="117" t="s">
        <v>194</v>
      </c>
      <c r="B83" s="117"/>
      <c r="C83" s="117"/>
      <c r="D83" s="117"/>
      <c r="E83" s="116" t="s">
        <v>440</v>
      </c>
      <c r="F83" s="116"/>
      <c r="G83" s="93" t="s">
        <v>195</v>
      </c>
      <c r="H83" s="22"/>
      <c r="I83" s="91"/>
      <c r="J83" s="91"/>
      <c r="K83" s="18"/>
      <c r="L83" s="19"/>
    </row>
    <row r="84" spans="1:40" ht="15.95" customHeight="1" x14ac:dyDescent="0.25">
      <c r="A84" s="117" t="s">
        <v>196</v>
      </c>
      <c r="B84" s="117"/>
      <c r="C84" s="117"/>
      <c r="D84" s="117"/>
      <c r="E84" s="116" t="s">
        <v>440</v>
      </c>
      <c r="F84" s="116"/>
      <c r="G84" s="93" t="s">
        <v>197</v>
      </c>
      <c r="H84" s="22"/>
      <c r="I84" s="91"/>
      <c r="J84" s="91"/>
      <c r="K84" s="18"/>
      <c r="L84" s="19"/>
    </row>
    <row r="85" spans="1:40" ht="15.95" customHeight="1" thickBot="1" x14ac:dyDescent="0.3">
      <c r="A85" s="118" t="s">
        <v>198</v>
      </c>
      <c r="B85" s="118"/>
      <c r="C85" s="118"/>
      <c r="D85" s="118"/>
      <c r="E85" s="119" t="s">
        <v>440</v>
      </c>
      <c r="F85" s="119"/>
      <c r="G85" s="17" t="s">
        <v>197</v>
      </c>
      <c r="H85" s="23"/>
      <c r="I85" s="96"/>
      <c r="J85" s="96"/>
      <c r="K85" s="20"/>
      <c r="L85" s="21"/>
    </row>
  </sheetData>
  <mergeCells count="143">
    <mergeCell ref="A5:L5"/>
    <mergeCell ref="A7:L7"/>
    <mergeCell ref="A9:L9"/>
    <mergeCell ref="A10:L10"/>
    <mergeCell ref="A13:L13"/>
    <mergeCell ref="A15:L15"/>
    <mergeCell ref="A22:D22"/>
    <mergeCell ref="E22:F22"/>
    <mergeCell ref="H22:J22"/>
    <mergeCell ref="K22:L22"/>
    <mergeCell ref="A12:L1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49" workbookViewId="0">
      <selection activeCell="F32" sqref="F32"/>
    </sheetView>
  </sheetViews>
  <sheetFormatPr defaultColWidth="8.7109375" defaultRowHeight="11.45" customHeight="1" x14ac:dyDescent="0.25"/>
  <cols>
    <col min="1" max="1" width="8.7109375" style="8" customWidth="1"/>
    <col min="2" max="2" width="42.28515625" style="8" customWidth="1"/>
    <col min="3" max="3" width="15.7109375" style="8" customWidth="1"/>
    <col min="4" max="4" width="14.7109375" style="8" customWidth="1"/>
    <col min="5" max="5" width="15.140625" style="8" customWidth="1"/>
    <col min="6" max="6" width="14" style="8" customWidth="1"/>
    <col min="7" max="7" width="14.7109375" style="8" customWidth="1"/>
    <col min="8" max="8" width="16.7109375" style="8" customWidth="1"/>
    <col min="9" max="9" width="13.28515625" style="8" customWidth="1"/>
    <col min="10" max="10" width="14.140625" style="8" customWidth="1"/>
  </cols>
  <sheetData>
    <row r="1" spans="1:10" ht="15.95" customHeight="1" x14ac:dyDescent="0.25">
      <c r="C1" s="1" t="s">
        <v>128</v>
      </c>
      <c r="I1" s="1" t="s">
        <v>0</v>
      </c>
    </row>
    <row r="2" spans="1:10" ht="15.95" customHeight="1" x14ac:dyDescent="0.25">
      <c r="C2" s="1" t="s">
        <v>128</v>
      </c>
      <c r="I2" s="1" t="s">
        <v>1</v>
      </c>
    </row>
    <row r="3" spans="1:10" ht="15.95" customHeight="1" x14ac:dyDescent="0.25">
      <c r="C3" s="1" t="s">
        <v>128</v>
      </c>
      <c r="I3" s="1" t="s">
        <v>2</v>
      </c>
    </row>
    <row r="5" spans="1:10" ht="15.95" customHeight="1" x14ac:dyDescent="0.25">
      <c r="A5" s="110" t="s">
        <v>518</v>
      </c>
      <c r="B5" s="110"/>
      <c r="C5" s="110"/>
      <c r="D5" s="110"/>
      <c r="E5" s="110"/>
      <c r="F5" s="110"/>
      <c r="G5" s="110"/>
      <c r="H5" s="110"/>
      <c r="I5" s="110"/>
      <c r="J5" s="110"/>
    </row>
    <row r="7" spans="1:10" ht="18.95" customHeight="1" x14ac:dyDescent="0.3">
      <c r="A7" s="111" t="s">
        <v>3</v>
      </c>
      <c r="B7" s="111"/>
      <c r="C7" s="111"/>
      <c r="D7" s="111"/>
      <c r="E7" s="111"/>
      <c r="F7" s="111"/>
      <c r="G7" s="111"/>
      <c r="H7" s="111"/>
      <c r="I7" s="111"/>
      <c r="J7" s="111"/>
    </row>
    <row r="9" spans="1:10" ht="15.95" customHeight="1" x14ac:dyDescent="0.25">
      <c r="A9" s="110" t="s">
        <v>586</v>
      </c>
      <c r="B9" s="110"/>
      <c r="C9" s="110"/>
      <c r="D9" s="110"/>
      <c r="E9" s="110"/>
      <c r="F9" s="110"/>
      <c r="G9" s="110"/>
      <c r="H9" s="110"/>
      <c r="I9" s="110"/>
      <c r="J9" s="110"/>
    </row>
    <row r="10" spans="1:10" ht="15.95" customHeight="1" x14ac:dyDescent="0.25">
      <c r="A10" s="108" t="s">
        <v>4</v>
      </c>
      <c r="B10" s="108"/>
      <c r="C10" s="108"/>
      <c r="D10" s="108"/>
      <c r="E10" s="108"/>
      <c r="F10" s="108"/>
      <c r="G10" s="108"/>
      <c r="H10" s="108"/>
      <c r="I10" s="108"/>
      <c r="J10" s="108"/>
    </row>
    <row r="12" spans="1:10" ht="15.95" customHeight="1" x14ac:dyDescent="0.25">
      <c r="A12" s="110" t="s">
        <v>453</v>
      </c>
      <c r="B12" s="110"/>
      <c r="C12" s="110"/>
      <c r="D12" s="110"/>
      <c r="E12" s="110"/>
      <c r="F12" s="110"/>
      <c r="G12" s="110"/>
      <c r="H12" s="110"/>
      <c r="I12" s="110"/>
      <c r="J12" s="110"/>
    </row>
    <row r="13" spans="1:10" ht="15.95" customHeight="1" x14ac:dyDescent="0.25">
      <c r="A13" s="108" t="s">
        <v>5</v>
      </c>
      <c r="B13" s="108"/>
      <c r="C13" s="108"/>
      <c r="D13" s="108"/>
      <c r="E13" s="108"/>
      <c r="F13" s="108"/>
      <c r="G13" s="108"/>
      <c r="H13" s="108"/>
      <c r="I13" s="108"/>
      <c r="J13" s="108"/>
    </row>
    <row r="15" spans="1:10" ht="30" customHeight="1" x14ac:dyDescent="0.25">
      <c r="A15" s="107" t="s">
        <v>494</v>
      </c>
      <c r="B15" s="107"/>
      <c r="C15" s="107"/>
      <c r="D15" s="107"/>
      <c r="E15" s="107"/>
      <c r="F15" s="107"/>
      <c r="G15" s="107"/>
      <c r="H15" s="107"/>
      <c r="I15" s="107"/>
      <c r="J15" s="107"/>
    </row>
    <row r="16" spans="1:10" ht="15.95" customHeight="1" x14ac:dyDescent="0.25">
      <c r="A16" s="108" t="s">
        <v>6</v>
      </c>
      <c r="B16" s="108"/>
      <c r="C16" s="108"/>
      <c r="D16" s="108"/>
      <c r="E16" s="108"/>
      <c r="F16" s="108"/>
      <c r="G16" s="108"/>
      <c r="H16" s="108"/>
      <c r="I16" s="108"/>
      <c r="J16" s="108"/>
    </row>
    <row r="18" spans="1:10" ht="18.95" customHeight="1" x14ac:dyDescent="0.3">
      <c r="A18" s="113" t="s">
        <v>199</v>
      </c>
      <c r="B18" s="113"/>
      <c r="C18" s="113"/>
      <c r="D18" s="113"/>
      <c r="E18" s="113"/>
      <c r="F18" s="113"/>
      <c r="G18" s="113"/>
      <c r="H18" s="113"/>
      <c r="I18" s="113"/>
      <c r="J18" s="113"/>
    </row>
    <row r="20" spans="1:10" ht="15.95" customHeight="1" x14ac:dyDescent="0.25">
      <c r="A20" s="112" t="s">
        <v>200</v>
      </c>
      <c r="B20" s="112" t="s">
        <v>201</v>
      </c>
      <c r="C20" s="112" t="s">
        <v>202</v>
      </c>
      <c r="D20" s="112"/>
      <c r="E20" s="112"/>
      <c r="F20" s="112"/>
      <c r="G20" s="112" t="s">
        <v>203</v>
      </c>
      <c r="H20" s="112" t="s">
        <v>204</v>
      </c>
      <c r="I20" s="112" t="s">
        <v>205</v>
      </c>
      <c r="J20" s="112" t="s">
        <v>206</v>
      </c>
    </row>
    <row r="21" spans="1:10" ht="32.1" customHeight="1" x14ac:dyDescent="0.25">
      <c r="A21" s="112"/>
      <c r="B21" s="112"/>
      <c r="C21" s="112" t="s">
        <v>207</v>
      </c>
      <c r="D21" s="112"/>
      <c r="E21" s="112" t="s">
        <v>208</v>
      </c>
      <c r="F21" s="112"/>
      <c r="G21" s="112"/>
      <c r="H21" s="112"/>
      <c r="I21" s="112"/>
      <c r="J21" s="112"/>
    </row>
    <row r="22" spans="1:10" ht="32.1" customHeight="1" x14ac:dyDescent="0.25">
      <c r="A22" s="112"/>
      <c r="B22" s="112"/>
      <c r="C22" s="42" t="s">
        <v>209</v>
      </c>
      <c r="D22" s="42" t="s">
        <v>210</v>
      </c>
      <c r="E22" s="42" t="s">
        <v>211</v>
      </c>
      <c r="F22" s="42" t="s">
        <v>212</v>
      </c>
      <c r="G22" s="112"/>
      <c r="H22" s="112"/>
      <c r="I22" s="112"/>
      <c r="J22" s="112"/>
    </row>
    <row r="23" spans="1:10" ht="15.95" customHeight="1" x14ac:dyDescent="0.25">
      <c r="A23" s="7">
        <v>1</v>
      </c>
      <c r="B23" s="7">
        <v>2</v>
      </c>
      <c r="C23" s="7">
        <v>3</v>
      </c>
      <c r="D23" s="7">
        <v>4</v>
      </c>
      <c r="E23" s="7">
        <v>5</v>
      </c>
      <c r="F23" s="7">
        <v>6</v>
      </c>
      <c r="G23" s="7">
        <v>7</v>
      </c>
      <c r="H23" s="7">
        <v>8</v>
      </c>
      <c r="I23" s="7">
        <v>9</v>
      </c>
      <c r="J23" s="7">
        <v>10</v>
      </c>
    </row>
    <row r="24" spans="1:10" s="25" customFormat="1" ht="15.95" customHeight="1" x14ac:dyDescent="0.25">
      <c r="A24" s="24">
        <v>1</v>
      </c>
      <c r="B24" s="34" t="s">
        <v>213</v>
      </c>
      <c r="C24" s="34"/>
      <c r="D24" s="34"/>
      <c r="E24" s="34"/>
      <c r="F24" s="34"/>
      <c r="G24" s="34"/>
      <c r="H24" s="34"/>
      <c r="I24" s="44"/>
      <c r="J24" s="44"/>
    </row>
    <row r="25" spans="1:10" ht="15.95" customHeight="1" x14ac:dyDescent="0.25">
      <c r="A25" s="31" t="s">
        <v>214</v>
      </c>
      <c r="B25" s="31" t="s">
        <v>215</v>
      </c>
      <c r="C25" s="89" t="s">
        <v>492</v>
      </c>
      <c r="D25" s="31" t="s">
        <v>492</v>
      </c>
      <c r="E25" s="31" t="s">
        <v>492</v>
      </c>
      <c r="F25" s="31" t="s">
        <v>492</v>
      </c>
      <c r="G25" s="26"/>
      <c r="H25" s="26"/>
      <c r="I25" s="43"/>
      <c r="J25" s="43"/>
    </row>
    <row r="26" spans="1:10" ht="32.1" customHeight="1" x14ac:dyDescent="0.25">
      <c r="A26" s="31" t="s">
        <v>216</v>
      </c>
      <c r="B26" s="31" t="s">
        <v>217</v>
      </c>
      <c r="C26" s="31" t="s">
        <v>492</v>
      </c>
      <c r="D26" s="31" t="s">
        <v>492</v>
      </c>
      <c r="E26" s="31" t="s">
        <v>492</v>
      </c>
      <c r="F26" s="31" t="s">
        <v>492</v>
      </c>
      <c r="G26" s="26"/>
      <c r="H26" s="26"/>
      <c r="I26" s="43"/>
      <c r="J26" s="43"/>
    </row>
    <row r="27" spans="1:10" ht="48" customHeight="1" x14ac:dyDescent="0.25">
      <c r="A27" s="31" t="s">
        <v>219</v>
      </c>
      <c r="B27" s="31" t="s">
        <v>218</v>
      </c>
      <c r="C27" s="31" t="s">
        <v>492</v>
      </c>
      <c r="D27" s="31" t="s">
        <v>492</v>
      </c>
      <c r="E27" s="31" t="s">
        <v>492</v>
      </c>
      <c r="F27" s="31" t="s">
        <v>492</v>
      </c>
      <c r="G27" s="26"/>
      <c r="H27" s="26"/>
      <c r="I27" s="43"/>
      <c r="J27" s="43"/>
    </row>
    <row r="28" spans="1:10" ht="32.1" customHeight="1" x14ac:dyDescent="0.25">
      <c r="A28" s="31" t="s">
        <v>221</v>
      </c>
      <c r="B28" s="31" t="s">
        <v>220</v>
      </c>
      <c r="C28" s="31" t="s">
        <v>492</v>
      </c>
      <c r="D28" s="31" t="s">
        <v>492</v>
      </c>
      <c r="E28" s="31" t="s">
        <v>492</v>
      </c>
      <c r="F28" s="31" t="s">
        <v>492</v>
      </c>
      <c r="G28" s="26"/>
      <c r="H28" s="26"/>
      <c r="I28" s="43"/>
      <c r="J28" s="43"/>
    </row>
    <row r="29" spans="1:10" ht="32.1" customHeight="1" x14ac:dyDescent="0.25">
      <c r="A29" s="31" t="s">
        <v>223</v>
      </c>
      <c r="B29" s="31" t="s">
        <v>222</v>
      </c>
      <c r="C29" s="31" t="s">
        <v>492</v>
      </c>
      <c r="D29" s="31" t="s">
        <v>492</v>
      </c>
      <c r="E29" s="31" t="s">
        <v>492</v>
      </c>
      <c r="F29" s="31" t="s">
        <v>492</v>
      </c>
      <c r="G29" s="26"/>
      <c r="H29" s="26"/>
      <c r="I29" s="43"/>
      <c r="J29" s="43"/>
    </row>
    <row r="30" spans="1:10" ht="32.1" customHeight="1" x14ac:dyDescent="0.25">
      <c r="A30" s="31" t="s">
        <v>225</v>
      </c>
      <c r="B30" s="31" t="s">
        <v>224</v>
      </c>
      <c r="C30" s="71">
        <v>45448</v>
      </c>
      <c r="D30" s="71">
        <v>45448</v>
      </c>
      <c r="E30" s="71">
        <v>45813</v>
      </c>
      <c r="F30" s="71">
        <v>45813</v>
      </c>
      <c r="G30" s="26"/>
      <c r="H30" s="26"/>
      <c r="I30" s="43"/>
      <c r="J30" s="43"/>
    </row>
    <row r="31" spans="1:10" ht="32.1" customHeight="1" x14ac:dyDescent="0.25">
      <c r="A31" s="31" t="s">
        <v>227</v>
      </c>
      <c r="B31" s="31" t="s">
        <v>226</v>
      </c>
      <c r="C31" s="71">
        <v>45555</v>
      </c>
      <c r="D31" s="71">
        <v>45555</v>
      </c>
      <c r="E31" s="71">
        <v>45920</v>
      </c>
      <c r="F31" s="71">
        <v>45920</v>
      </c>
      <c r="G31" s="26"/>
      <c r="H31" s="26"/>
      <c r="I31" s="43"/>
      <c r="J31" s="43"/>
    </row>
    <row r="32" spans="1:10" ht="32.1" customHeight="1" x14ac:dyDescent="0.25">
      <c r="A32" s="31" t="s">
        <v>229</v>
      </c>
      <c r="B32" s="31" t="s">
        <v>228</v>
      </c>
      <c r="C32" s="71" t="s">
        <v>492</v>
      </c>
      <c r="D32" s="71" t="s">
        <v>492</v>
      </c>
      <c r="E32" s="97" t="s">
        <v>492</v>
      </c>
      <c r="F32" s="97" t="s">
        <v>492</v>
      </c>
      <c r="G32" s="26"/>
      <c r="H32" s="26"/>
      <c r="I32" s="43"/>
      <c r="J32" s="43"/>
    </row>
    <row r="33" spans="1:10" ht="48" customHeight="1" x14ac:dyDescent="0.25">
      <c r="A33" s="31" t="s">
        <v>231</v>
      </c>
      <c r="B33" s="31" t="s">
        <v>230</v>
      </c>
      <c r="C33" s="87" t="s">
        <v>492</v>
      </c>
      <c r="D33" s="87" t="s">
        <v>492</v>
      </c>
      <c r="E33" s="97" t="s">
        <v>492</v>
      </c>
      <c r="F33" s="97" t="s">
        <v>492</v>
      </c>
      <c r="G33" s="26"/>
      <c r="H33" s="26"/>
      <c r="I33" s="43"/>
      <c r="J33" s="43"/>
    </row>
    <row r="34" spans="1:10" ht="32.1" customHeight="1" x14ac:dyDescent="0.25">
      <c r="A34" s="31" t="s">
        <v>233</v>
      </c>
      <c r="B34" s="31" t="s">
        <v>232</v>
      </c>
      <c r="C34" s="71">
        <v>45562</v>
      </c>
      <c r="D34" s="71">
        <v>45562</v>
      </c>
      <c r="E34" s="71">
        <v>45927</v>
      </c>
      <c r="F34" s="71">
        <v>45927</v>
      </c>
      <c r="G34" s="26"/>
      <c r="H34" s="26"/>
      <c r="I34" s="43"/>
      <c r="J34" s="43"/>
    </row>
    <row r="35" spans="1:10" ht="32.1" customHeight="1" x14ac:dyDescent="0.25">
      <c r="A35" s="31" t="s">
        <v>235</v>
      </c>
      <c r="B35" s="31" t="s">
        <v>234</v>
      </c>
      <c r="C35" s="87" t="s">
        <v>492</v>
      </c>
      <c r="D35" s="87" t="s">
        <v>492</v>
      </c>
      <c r="E35" s="70" t="s">
        <v>492</v>
      </c>
      <c r="F35" s="70" t="s">
        <v>492</v>
      </c>
      <c r="G35" s="26"/>
      <c r="H35" s="26"/>
      <c r="I35" s="43"/>
      <c r="J35" s="43"/>
    </row>
    <row r="36" spans="1:10" ht="15.95" customHeight="1" x14ac:dyDescent="0.25">
      <c r="A36" s="31" t="s">
        <v>422</v>
      </c>
      <c r="B36" s="31" t="s">
        <v>236</v>
      </c>
      <c r="C36" s="87" t="s">
        <v>492</v>
      </c>
      <c r="D36" s="87" t="s">
        <v>492</v>
      </c>
      <c r="E36" s="70" t="s">
        <v>492</v>
      </c>
      <c r="F36" s="70" t="s">
        <v>492</v>
      </c>
      <c r="G36" s="26"/>
      <c r="H36" s="26"/>
      <c r="I36" s="43"/>
      <c r="J36" s="43"/>
    </row>
    <row r="37" spans="1:10" s="25" customFormat="1" ht="15.95" customHeight="1" x14ac:dyDescent="0.25">
      <c r="A37" s="24">
        <v>2</v>
      </c>
      <c r="B37" s="34" t="s">
        <v>237</v>
      </c>
      <c r="C37" s="73"/>
      <c r="D37" s="73"/>
      <c r="E37" s="73"/>
      <c r="F37" s="73"/>
      <c r="G37" s="34"/>
      <c r="H37" s="34"/>
      <c r="I37" s="44"/>
      <c r="J37" s="44"/>
    </row>
    <row r="38" spans="1:10" ht="63" customHeight="1" x14ac:dyDescent="0.25">
      <c r="A38" s="31" t="s">
        <v>238</v>
      </c>
      <c r="B38" s="31" t="s">
        <v>239</v>
      </c>
      <c r="C38" s="71">
        <v>45822</v>
      </c>
      <c r="D38" s="71">
        <v>45822</v>
      </c>
      <c r="E38" s="71">
        <v>45822</v>
      </c>
      <c r="F38" s="71">
        <v>45822</v>
      </c>
      <c r="G38" s="26"/>
      <c r="H38" s="26"/>
      <c r="I38" s="43"/>
      <c r="J38" s="43"/>
    </row>
    <row r="39" spans="1:10" ht="15.95" customHeight="1" x14ac:dyDescent="0.25">
      <c r="A39" s="31" t="s">
        <v>240</v>
      </c>
      <c r="B39" s="31" t="s">
        <v>241</v>
      </c>
      <c r="C39" s="87" t="s">
        <v>492</v>
      </c>
      <c r="D39" s="87" t="s">
        <v>492</v>
      </c>
      <c r="E39" s="70" t="s">
        <v>492</v>
      </c>
      <c r="F39" s="70" t="s">
        <v>492</v>
      </c>
      <c r="G39" s="26"/>
      <c r="H39" s="26"/>
      <c r="I39" s="43"/>
      <c r="J39" s="43"/>
    </row>
    <row r="40" spans="1:10" s="25" customFormat="1" ht="32.1" customHeight="1" x14ac:dyDescent="0.25">
      <c r="A40" s="24">
        <v>3</v>
      </c>
      <c r="B40" s="34" t="s">
        <v>242</v>
      </c>
      <c r="C40" s="87"/>
      <c r="D40" s="87"/>
      <c r="E40" s="70"/>
      <c r="F40" s="70"/>
      <c r="G40" s="31"/>
      <c r="H40" s="31"/>
      <c r="I40" s="43"/>
      <c r="J40" s="43"/>
    </row>
    <row r="41" spans="1:10" ht="32.1" customHeight="1" x14ac:dyDescent="0.25">
      <c r="A41" s="31" t="s">
        <v>243</v>
      </c>
      <c r="B41" s="31" t="s">
        <v>244</v>
      </c>
      <c r="C41" s="87" t="s">
        <v>492</v>
      </c>
      <c r="D41" s="87" t="s">
        <v>492</v>
      </c>
      <c r="E41" s="70" t="s">
        <v>492</v>
      </c>
      <c r="F41" s="70" t="s">
        <v>492</v>
      </c>
      <c r="G41" s="26"/>
      <c r="H41" s="26"/>
      <c r="I41" s="43"/>
      <c r="J41" s="43"/>
    </row>
    <row r="42" spans="1:10" ht="32.1" customHeight="1" x14ac:dyDescent="0.25">
      <c r="A42" s="31" t="s">
        <v>245</v>
      </c>
      <c r="B42" s="31" t="s">
        <v>246</v>
      </c>
      <c r="C42" s="71" t="s">
        <v>492</v>
      </c>
      <c r="D42" s="71" t="s">
        <v>492</v>
      </c>
      <c r="E42" s="71" t="s">
        <v>492</v>
      </c>
      <c r="F42" s="71" t="s">
        <v>492</v>
      </c>
      <c r="G42" s="26"/>
      <c r="H42" s="26"/>
      <c r="I42" s="43"/>
      <c r="J42" s="43"/>
    </row>
    <row r="43" spans="1:10" ht="32.1" customHeight="1" x14ac:dyDescent="0.25">
      <c r="A43" s="31" t="s">
        <v>247</v>
      </c>
      <c r="B43" s="31" t="s">
        <v>248</v>
      </c>
      <c r="C43" s="71">
        <v>45826</v>
      </c>
      <c r="D43" s="71">
        <v>45983</v>
      </c>
      <c r="E43" s="71">
        <v>45826</v>
      </c>
      <c r="F43" s="71">
        <v>45983</v>
      </c>
      <c r="G43" s="26"/>
      <c r="H43" s="26"/>
      <c r="I43" s="43"/>
      <c r="J43" s="43"/>
    </row>
    <row r="44" spans="1:10" ht="63" customHeight="1" x14ac:dyDescent="0.25">
      <c r="A44" s="31" t="s">
        <v>249</v>
      </c>
      <c r="B44" s="31" t="s">
        <v>250</v>
      </c>
      <c r="C44" s="87" t="s">
        <v>492</v>
      </c>
      <c r="D44" s="87" t="s">
        <v>492</v>
      </c>
      <c r="E44" s="70" t="s">
        <v>492</v>
      </c>
      <c r="F44" s="70" t="s">
        <v>492</v>
      </c>
      <c r="G44" s="26"/>
      <c r="H44" s="26"/>
      <c r="I44" s="43"/>
      <c r="J44" s="43"/>
    </row>
    <row r="45" spans="1:10" ht="141.94999999999999" customHeight="1" x14ac:dyDescent="0.25">
      <c r="A45" s="31" t="s">
        <v>251</v>
      </c>
      <c r="B45" s="31" t="s">
        <v>252</v>
      </c>
      <c r="C45" s="87" t="s">
        <v>492</v>
      </c>
      <c r="D45" s="87" t="s">
        <v>492</v>
      </c>
      <c r="E45" s="70" t="s">
        <v>492</v>
      </c>
      <c r="F45" s="70" t="s">
        <v>492</v>
      </c>
      <c r="G45" s="26"/>
      <c r="H45" s="26"/>
      <c r="I45" s="43"/>
      <c r="J45" s="43"/>
    </row>
    <row r="46" spans="1:10" ht="32.1" customHeight="1" x14ac:dyDescent="0.25">
      <c r="A46" s="31" t="s">
        <v>253</v>
      </c>
      <c r="B46" s="31" t="s">
        <v>254</v>
      </c>
      <c r="C46" s="72">
        <v>45984</v>
      </c>
      <c r="D46" s="71">
        <v>46015</v>
      </c>
      <c r="E46" s="72">
        <v>45984</v>
      </c>
      <c r="F46" s="71">
        <v>46015</v>
      </c>
      <c r="G46" s="26"/>
      <c r="H46" s="26"/>
      <c r="I46" s="43"/>
      <c r="J46" s="43"/>
    </row>
    <row r="47" spans="1:10" s="25" customFormat="1" ht="15.95" customHeight="1" x14ac:dyDescent="0.25">
      <c r="A47" s="24">
        <v>4</v>
      </c>
      <c r="B47" s="34" t="s">
        <v>255</v>
      </c>
      <c r="C47" s="87"/>
      <c r="D47" s="87"/>
      <c r="E47" s="70"/>
      <c r="F47" s="70"/>
      <c r="G47" s="31"/>
      <c r="H47" s="31"/>
      <c r="I47" s="43"/>
      <c r="J47" s="43"/>
    </row>
    <row r="48" spans="1:10" ht="32.1" customHeight="1" x14ac:dyDescent="0.25">
      <c r="A48" s="31" t="s">
        <v>256</v>
      </c>
      <c r="B48" s="31" t="s">
        <v>257</v>
      </c>
      <c r="C48" s="71">
        <v>46011</v>
      </c>
      <c r="D48" s="71">
        <v>46015</v>
      </c>
      <c r="E48" s="71">
        <v>46011</v>
      </c>
      <c r="F48" s="71">
        <v>46015</v>
      </c>
      <c r="G48" s="26"/>
      <c r="H48" s="26"/>
      <c r="I48" s="43"/>
      <c r="J48" s="43"/>
    </row>
    <row r="49" spans="1:10" ht="78.95" customHeight="1" x14ac:dyDescent="0.25">
      <c r="A49" s="31" t="s">
        <v>258</v>
      </c>
      <c r="B49" s="31" t="s">
        <v>259</v>
      </c>
      <c r="C49" s="71">
        <v>46016</v>
      </c>
      <c r="D49" s="71">
        <v>46016</v>
      </c>
      <c r="E49" s="71">
        <v>46016</v>
      </c>
      <c r="F49" s="71">
        <v>46016</v>
      </c>
      <c r="G49" s="26"/>
      <c r="H49" s="26"/>
      <c r="I49" s="43"/>
      <c r="J49" s="43"/>
    </row>
    <row r="50" spans="1:10" ht="48" customHeight="1" x14ac:dyDescent="0.25">
      <c r="A50" s="31" t="s">
        <v>260</v>
      </c>
      <c r="B50" s="31" t="s">
        <v>261</v>
      </c>
      <c r="C50" s="87" t="s">
        <v>492</v>
      </c>
      <c r="D50" s="87" t="s">
        <v>492</v>
      </c>
      <c r="E50" s="70" t="s">
        <v>492</v>
      </c>
      <c r="F50" s="70" t="s">
        <v>492</v>
      </c>
      <c r="G50" s="26"/>
      <c r="H50" s="26"/>
      <c r="I50" s="43"/>
      <c r="J50" s="43"/>
    </row>
    <row r="51" spans="1:10" ht="48" customHeight="1" x14ac:dyDescent="0.25">
      <c r="A51" s="31" t="s">
        <v>262</v>
      </c>
      <c r="B51" s="31" t="s">
        <v>263</v>
      </c>
      <c r="C51" s="87" t="s">
        <v>492</v>
      </c>
      <c r="D51" s="87" t="s">
        <v>492</v>
      </c>
      <c r="E51" s="70" t="s">
        <v>492</v>
      </c>
      <c r="F51" s="70" t="s">
        <v>492</v>
      </c>
      <c r="G51" s="26"/>
      <c r="H51" s="26"/>
      <c r="I51" s="43"/>
      <c r="J51" s="43"/>
    </row>
    <row r="52" spans="1:10" ht="32.1" customHeight="1" x14ac:dyDescent="0.25">
      <c r="A52" s="31" t="s">
        <v>264</v>
      </c>
      <c r="B52" s="31" t="s">
        <v>265</v>
      </c>
      <c r="C52" s="71">
        <v>46021</v>
      </c>
      <c r="D52" s="71">
        <v>46021</v>
      </c>
      <c r="E52" s="71">
        <v>46021</v>
      </c>
      <c r="F52" s="71">
        <v>46021</v>
      </c>
      <c r="G52" s="26"/>
      <c r="H52" s="26"/>
      <c r="I52" s="43"/>
      <c r="J52" s="43"/>
    </row>
    <row r="53" spans="1:10" ht="32.1" customHeight="1" x14ac:dyDescent="0.25">
      <c r="A53" s="31" t="s">
        <v>266</v>
      </c>
      <c r="B53" s="31" t="s">
        <v>267</v>
      </c>
      <c r="C53" s="87" t="s">
        <v>492</v>
      </c>
      <c r="D53" s="87" t="s">
        <v>492</v>
      </c>
      <c r="E53" s="70" t="s">
        <v>492</v>
      </c>
      <c r="F53" s="70" t="s">
        <v>492</v>
      </c>
      <c r="G53" s="26"/>
      <c r="H53" s="26"/>
      <c r="I53" s="43"/>
      <c r="J53" s="43"/>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cp:lastPrinted>2018-12-06T06:22:51Z</cp:lastPrinted>
  <dcterms:created xsi:type="dcterms:W3CDTF">2016-06-23T16:08:57Z</dcterms:created>
  <dcterms:modified xsi:type="dcterms:W3CDTF">2021-09-07T13:28:24Z</dcterms:modified>
</cp:coreProperties>
</file>